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525" windowWidth="15135" windowHeight="7650"/>
  </bookViews>
  <sheets>
    <sheet name="Лист4" sheetId="4" r:id="rId1"/>
    <sheet name="Лист5" sheetId="5" r:id="rId2"/>
    <sheet name="Лист6" sheetId="6" r:id="rId3"/>
    <sheet name="Лист7" sheetId="7" r:id="rId4"/>
    <sheet name="Лист8" sheetId="8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E14" i="5" l="1"/>
  <c r="D24" i="5"/>
  <c r="E23" i="5"/>
  <c r="C24" i="5"/>
  <c r="B24" i="5"/>
  <c r="E22" i="5"/>
  <c r="E21" i="5"/>
  <c r="E20" i="5" l="1"/>
  <c r="E18" i="5"/>
  <c r="E19" i="5"/>
  <c r="E17" i="5"/>
  <c r="E16" i="5" l="1"/>
  <c r="E13" i="5" l="1"/>
  <c r="E12" i="5"/>
  <c r="C18" i="8" l="1"/>
  <c r="B18" i="8"/>
  <c r="E15" i="5"/>
  <c r="E11" i="5" l="1"/>
  <c r="E24" i="5" s="1"/>
  <c r="C13" i="7"/>
  <c r="B14" i="7"/>
  <c r="C14" i="7"/>
  <c r="E10" i="6"/>
  <c r="C15" i="7" l="1"/>
  <c r="B15" i="7" s="1"/>
</calcChain>
</file>

<file path=xl/sharedStrings.xml><?xml version="1.0" encoding="utf-8"?>
<sst xmlns="http://schemas.openxmlformats.org/spreadsheetml/2006/main" count="87" uniqueCount="62">
  <si>
    <t>к решению Волчихинского</t>
  </si>
  <si>
    <t>районного Совета народных</t>
  </si>
  <si>
    <t>депутатов</t>
  </si>
  <si>
    <t>Наименование</t>
  </si>
  <si>
    <t>ИТОГО</t>
  </si>
  <si>
    <t>от________________ №_____</t>
  </si>
  <si>
    <t>план</t>
  </si>
  <si>
    <t>факт</t>
  </si>
  <si>
    <t>Наименование объекта</t>
  </si>
  <si>
    <t>источники финансирования</t>
  </si>
  <si>
    <t>краевой бюджет</t>
  </si>
  <si>
    <t>бюджет муниципального образования</t>
  </si>
  <si>
    <t>всего</t>
  </si>
  <si>
    <t>Наименование кредита</t>
  </si>
  <si>
    <t>Объем обязательств</t>
  </si>
  <si>
    <t>Бюджетные кредиты от других бюджетов бюджетной системы Российской Федерации</t>
  </si>
  <si>
    <t>Источники финансирования дефицита районного бюджета:</t>
  </si>
  <si>
    <t>Изменение остатков средств на счетах по учету средств бюджета субъекта Российской Федерации в течение финансового года</t>
  </si>
  <si>
    <t>Кредиты, полученные муниципальными образованиями от кредитных организаций</t>
  </si>
  <si>
    <t>Гарантии муниципального образования (муниципальные гарантии)</t>
  </si>
  <si>
    <t>Ценные бумаги муниципального образования (муниципальные ценные бумаги)</t>
  </si>
  <si>
    <t>Итого</t>
  </si>
  <si>
    <t>ПРИЛОЖЕНИЕ 7</t>
  </si>
  <si>
    <t>ПРИЛОЖЕНИЕ 8</t>
  </si>
  <si>
    <t>ПРИЛОЖЕНИЕ 9</t>
  </si>
  <si>
    <t>ПРИЛОЖЕНИЕ 10</t>
  </si>
  <si>
    <t>тыс. руб.</t>
  </si>
  <si>
    <t>Бюджетные кредиты, привлеченные в местный бюджет от других бюджетов бюджетной системы Российской Федерации</t>
  </si>
  <si>
    <t>ПРИЛОЖЕНИЕ 11</t>
  </si>
  <si>
    <t>федеральный бюджет</t>
  </si>
  <si>
    <t>Расходы на реализацию мероприятий, направленных на обеспечение стабильного водоснабжения населения Алтайского края</t>
  </si>
  <si>
    <t>Приобретение подарков в рамках месячника пожилого человека</t>
  </si>
  <si>
    <t>На приобретение новогодних подарков для детей, нуждающихся в социальной поддержке, детей, воспитывающихся в приемных и многодетных семьях, детей, находящихся под опекой, отличников учебы</t>
  </si>
  <si>
    <t>Остаток кредита на 01.01.2023 года</t>
  </si>
  <si>
    <t>на 01.01.23 г.</t>
  </si>
  <si>
    <t>Расходы на реализацию мерприятий по строительству, реконструкции, ремонту и капитальному ремонту объектов теплоснабжения</t>
  </si>
  <si>
    <t>Расходы на проектирование, строительство, реконструкцию, капитальный ремонт и ремонт автомобильных дорог общего пользования местного значения</t>
  </si>
  <si>
    <t>Источники финансирования дефицита бюджета муниципального образования Волчихинский район в 2023 году</t>
  </si>
  <si>
    <t>Отчет о расходах бюджета муниципального образования Волчихинский район на капитальные вложения в 2023 году</t>
  </si>
  <si>
    <t>Отчет о предоставлении и погашении бюджетных кредитов в 2023 году</t>
  </si>
  <si>
    <t>Получено кредита в 2023 году</t>
  </si>
  <si>
    <t>Погашено кредита в 2023 году</t>
  </si>
  <si>
    <t>Остаток кредита на 01.01.2024 года</t>
  </si>
  <si>
    <t>Отчет о состоянии муниципального долга на начало и конец 2023 года</t>
  </si>
  <si>
    <t>на 01.01.24 г.</t>
  </si>
  <si>
    <t>Использование резервного фонда районного бюджета в 2023 году</t>
  </si>
  <si>
    <t>На покупку билетов в Калужскую область, Барятинского района, с.Цветовка, для участия в поисковой экспедиции  с 17.04.23г. по 06.05.23 г. в составе сводного поискового отряда "Русич", замимающегося поиском и увековечиванием имен солдат и офицеров РККА, погибших во время Великой Отечественной Войны 1941-1945 г.</t>
  </si>
  <si>
    <t>На оплату за уголь, приобретенный для формирования резервного запаса угля для нужд муниципального образования Волчихинский район</t>
  </si>
  <si>
    <t>На возмещение затрат, понесенных на доставку и захоронение останков Литовченко Николая Филипповича, погибшего во времена ВОВ</t>
  </si>
  <si>
    <t>На приобретение подарков для поощрения победителей районного трудового соревнования в агропромышленном комплексе Волчихинского района в 2023 году</t>
  </si>
  <si>
    <t>Главе Селиверстовского сельсовета для участия во Всероссийском муниципальном форуме "Малая Родина - сила России" в г. Москва</t>
  </si>
  <si>
    <t>Главе Бор-Форпостовского сельсовета для участия во Всероссийском муниципальном форуме "Малая Родина - сила России" в г. Москва</t>
  </si>
  <si>
    <t>Реализация мероприятий по капитальному ремонту объектов муниципальной собственности (ДШИ)</t>
  </si>
  <si>
    <t>Приобретение котельного оборудования для котельных в школах района и ремонт котельных в образовательных учреждениях района</t>
  </si>
  <si>
    <t>Кап. ремонт помещений в Малышево-Логовской СШ  (Точка роста)</t>
  </si>
  <si>
    <t>Ремонт кровли Селиверстовская СШ (строительные материалы, услуги по ремонту)</t>
  </si>
  <si>
    <t>Ремонт здания Востровской СШ (оконные и дверные изделия, строительные материалы, ремонтные работы)</t>
  </si>
  <si>
    <t>Ремонтные работы в здании Волчихинской СШ №1</t>
  </si>
  <si>
    <t>Ремонтные работы в ЗОЛ "Волна"</t>
  </si>
  <si>
    <t>Ремонт крыши Правдинской СШ</t>
  </si>
  <si>
    <t>Ремонт кровли и канализации в дошкольных организациях района</t>
  </si>
  <si>
    <t>Оборудование пешеходных переходов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</si>
</sst>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0" borderId="0" xfId="0" applyAlignment="1">
      <alignment horizontal="right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justify" vertical="top" wrapText="1"/>
    </xf>
    <xf numFmtId="164" fontId="1" fillId="0" borderId="1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right" wrapText="1"/>
    </xf>
    <xf numFmtId="0" fontId="0" fillId="0" borderId="0" xfId="0" applyBorder="1"/>
    <xf numFmtId="0" fontId="1" fillId="0" borderId="1" xfId="0" applyFont="1" applyBorder="1"/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 shrinkToFit="1"/>
    </xf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/>
    <xf numFmtId="0" fontId="1" fillId="0" borderId="4" xfId="0" applyFont="1" applyBorder="1" applyAlignment="1">
      <alignment horizontal="center" vertical="center"/>
    </xf>
    <xf numFmtId="0" fontId="0" fillId="0" borderId="6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001-(&#1040;&#1083;&#1090;&#1072;&#1081;&#1050;&#1088;&#1072;&#1081;)&#1044;&#1086;&#1083;&#1075;&#1086;&#1074;&#1072;&#1103;%20&#1082;&#1085;&#1080;&#1075;&#1072;%20&#1052;&#105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ные кредиты"/>
      <sheetName val="Кредиты кредитных организаций"/>
      <sheetName val="Гарантии"/>
      <sheetName val="Ценные бумаги"/>
      <sheetName val="Свод"/>
    </sheetNames>
    <sheetDataSet>
      <sheetData sheetId="0">
        <row r="18">
          <cell r="G18">
            <v>0</v>
          </cell>
        </row>
      </sheetData>
      <sheetData sheetId="1">
        <row r="17">
          <cell r="H17">
            <v>0</v>
          </cell>
        </row>
      </sheetData>
      <sheetData sheetId="2"/>
      <sheetData sheetId="3">
        <row r="19">
          <cell r="AG19">
            <v>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C12" sqref="C12"/>
    </sheetView>
  </sheetViews>
  <sheetFormatPr defaultRowHeight="15" x14ac:dyDescent="0.25"/>
  <cols>
    <col min="1" max="1" width="57.7109375" customWidth="1"/>
    <col min="2" max="3" width="14.7109375" customWidth="1"/>
  </cols>
  <sheetData>
    <row r="1" spans="1:8" ht="15.75" x14ac:dyDescent="0.25">
      <c r="B1" s="12" t="s">
        <v>22</v>
      </c>
      <c r="C1" s="10"/>
      <c r="D1" s="1"/>
      <c r="E1" s="1"/>
      <c r="F1" s="1"/>
      <c r="G1" s="1"/>
      <c r="H1" s="1"/>
    </row>
    <row r="2" spans="1:8" ht="15.75" x14ac:dyDescent="0.25">
      <c r="B2" s="12" t="s">
        <v>0</v>
      </c>
      <c r="C2" s="10"/>
      <c r="D2" s="1"/>
      <c r="E2" s="1"/>
      <c r="F2" s="1"/>
      <c r="G2" s="1"/>
      <c r="H2" s="1"/>
    </row>
    <row r="3" spans="1:8" ht="15.75" x14ac:dyDescent="0.25">
      <c r="B3" s="12" t="s">
        <v>1</v>
      </c>
      <c r="C3" s="10"/>
      <c r="D3" s="1"/>
      <c r="E3" s="1"/>
      <c r="F3" s="1"/>
      <c r="G3" s="1"/>
      <c r="H3" s="1"/>
    </row>
    <row r="4" spans="1:8" ht="15.75" x14ac:dyDescent="0.25">
      <c r="B4" s="12" t="s">
        <v>2</v>
      </c>
      <c r="C4" s="10"/>
      <c r="D4" s="1"/>
      <c r="E4" s="1"/>
      <c r="F4" s="1"/>
      <c r="G4" s="1"/>
      <c r="H4" s="1"/>
    </row>
    <row r="5" spans="1:8" ht="15.75" x14ac:dyDescent="0.25">
      <c r="B5" s="12" t="s">
        <v>5</v>
      </c>
      <c r="C5" s="10"/>
      <c r="D5" s="1"/>
      <c r="E5" s="1"/>
      <c r="F5" s="1"/>
      <c r="G5" s="1"/>
      <c r="H5" s="1"/>
    </row>
    <row r="6" spans="1:8" ht="49.5" customHeight="1" x14ac:dyDescent="0.25">
      <c r="A6" s="2"/>
      <c r="B6" s="2"/>
      <c r="C6" s="2"/>
    </row>
    <row r="7" spans="1:8" ht="30" customHeight="1" x14ac:dyDescent="0.25">
      <c r="A7" s="28" t="s">
        <v>37</v>
      </c>
      <c r="B7" s="28"/>
      <c r="C7" s="28"/>
    </row>
    <row r="8" spans="1:8" ht="15.75" x14ac:dyDescent="0.25">
      <c r="A8" s="2"/>
      <c r="B8" s="2"/>
      <c r="C8" s="20" t="s">
        <v>26</v>
      </c>
    </row>
    <row r="9" spans="1:8" ht="15.75" x14ac:dyDescent="0.25">
      <c r="A9" s="11" t="s">
        <v>3</v>
      </c>
      <c r="B9" s="11" t="s">
        <v>6</v>
      </c>
      <c r="C9" s="11" t="s">
        <v>7</v>
      </c>
    </row>
    <row r="10" spans="1:8" ht="35.25" customHeight="1" x14ac:dyDescent="0.25">
      <c r="A10" s="13" t="s">
        <v>16</v>
      </c>
      <c r="B10" s="14">
        <v>-22971.5</v>
      </c>
      <c r="C10" s="14">
        <v>2067.6999999999998</v>
      </c>
    </row>
    <row r="11" spans="1:8" ht="47.25" x14ac:dyDescent="0.25">
      <c r="A11" s="13" t="s">
        <v>17</v>
      </c>
      <c r="B11" s="14">
        <v>22971.5</v>
      </c>
      <c r="C11" s="14">
        <v>-2067.6999999999998</v>
      </c>
    </row>
    <row r="15" spans="1:8" ht="15.75" x14ac:dyDescent="0.25">
      <c r="A15" s="15"/>
      <c r="B15" s="16"/>
      <c r="C15" s="16"/>
      <c r="D15" s="17"/>
    </row>
    <row r="16" spans="1:8" ht="15.75" x14ac:dyDescent="0.25">
      <c r="A16" s="2"/>
    </row>
  </sheetData>
  <mergeCells count="1"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workbookViewId="0">
      <selection activeCell="D21" sqref="D21"/>
    </sheetView>
  </sheetViews>
  <sheetFormatPr defaultRowHeight="15" x14ac:dyDescent="0.25"/>
  <cols>
    <col min="1" max="1" width="52.7109375" customWidth="1"/>
    <col min="2" max="2" width="12.28515625" customWidth="1"/>
    <col min="3" max="3" width="10.7109375" customWidth="1"/>
    <col min="4" max="4" width="14" customWidth="1"/>
    <col min="5" max="5" width="10.7109375" customWidth="1"/>
  </cols>
  <sheetData>
    <row r="1" spans="1:9" ht="15.75" x14ac:dyDescent="0.25">
      <c r="A1" s="9"/>
      <c r="B1" s="10"/>
      <c r="C1" s="9"/>
      <c r="D1" s="12" t="s">
        <v>23</v>
      </c>
      <c r="E1" s="9"/>
      <c r="F1" s="1"/>
      <c r="G1" s="1"/>
      <c r="H1" s="1"/>
      <c r="I1" s="1"/>
    </row>
    <row r="2" spans="1:9" ht="15.75" x14ac:dyDescent="0.25">
      <c r="A2" s="9"/>
      <c r="B2" s="10"/>
      <c r="C2" s="9"/>
      <c r="D2" s="12" t="s">
        <v>0</v>
      </c>
      <c r="E2" s="9"/>
      <c r="F2" s="1"/>
      <c r="G2" s="1"/>
      <c r="H2" s="1"/>
      <c r="I2" s="1"/>
    </row>
    <row r="3" spans="1:9" ht="15.75" x14ac:dyDescent="0.25">
      <c r="A3" s="9"/>
      <c r="B3" s="10"/>
      <c r="C3" s="9"/>
      <c r="D3" s="12" t="s">
        <v>1</v>
      </c>
      <c r="E3" s="9"/>
      <c r="F3" s="1"/>
      <c r="G3" s="1"/>
      <c r="H3" s="1"/>
      <c r="I3" s="1"/>
    </row>
    <row r="4" spans="1:9" ht="15.75" x14ac:dyDescent="0.25">
      <c r="A4" s="9"/>
      <c r="B4" s="10"/>
      <c r="C4" s="9"/>
      <c r="D4" s="12" t="s">
        <v>2</v>
      </c>
      <c r="E4" s="9"/>
      <c r="F4" s="1"/>
      <c r="G4" s="1"/>
      <c r="H4" s="1"/>
      <c r="I4" s="1"/>
    </row>
    <row r="5" spans="1:9" ht="15.75" x14ac:dyDescent="0.25">
      <c r="A5" s="9"/>
      <c r="B5" s="10"/>
      <c r="C5" s="9"/>
      <c r="D5" s="12" t="s">
        <v>5</v>
      </c>
      <c r="E5" s="9"/>
      <c r="F5" s="1"/>
      <c r="G5" s="1"/>
      <c r="H5" s="1"/>
      <c r="I5" s="1"/>
    </row>
    <row r="6" spans="1:9" ht="56.25" customHeight="1" x14ac:dyDescent="0.25">
      <c r="A6" s="2"/>
      <c r="B6" s="2"/>
      <c r="C6" s="2"/>
      <c r="D6" s="2"/>
      <c r="E6" s="2"/>
    </row>
    <row r="7" spans="1:9" ht="31.5" customHeight="1" x14ac:dyDescent="0.25">
      <c r="A7" s="28" t="s">
        <v>38</v>
      </c>
      <c r="B7" s="28"/>
      <c r="C7" s="28"/>
      <c r="D7" s="28"/>
      <c r="E7" s="31"/>
    </row>
    <row r="8" spans="1:9" ht="15.75" x14ac:dyDescent="0.25">
      <c r="A8" s="2"/>
      <c r="B8" s="2"/>
      <c r="C8" s="2"/>
      <c r="D8" s="2"/>
      <c r="E8" s="20" t="s">
        <v>26</v>
      </c>
    </row>
    <row r="9" spans="1:9" ht="15.75" x14ac:dyDescent="0.25">
      <c r="A9" s="29" t="s">
        <v>8</v>
      </c>
      <c r="B9" s="32" t="s">
        <v>9</v>
      </c>
      <c r="C9" s="33"/>
      <c r="D9" s="33"/>
      <c r="E9" s="34"/>
    </row>
    <row r="10" spans="1:9" ht="61.5" customHeight="1" x14ac:dyDescent="0.25">
      <c r="A10" s="30"/>
      <c r="B10" s="3" t="s">
        <v>29</v>
      </c>
      <c r="C10" s="3" t="s">
        <v>10</v>
      </c>
      <c r="D10" s="3" t="s">
        <v>11</v>
      </c>
      <c r="E10" s="3" t="s">
        <v>12</v>
      </c>
    </row>
    <row r="11" spans="1:9" ht="73.5" customHeight="1" x14ac:dyDescent="0.25">
      <c r="A11" s="6" t="s">
        <v>30</v>
      </c>
      <c r="B11" s="23">
        <v>4398.3999999999996</v>
      </c>
      <c r="C11" s="19">
        <v>139.5</v>
      </c>
      <c r="D11" s="19">
        <v>45.8</v>
      </c>
      <c r="E11" s="19">
        <f t="shared" ref="E11:E23" si="0">SUM(B11:D11)</f>
        <v>4583.7</v>
      </c>
    </row>
    <row r="12" spans="1:9" ht="73.5" customHeight="1" x14ac:dyDescent="0.25">
      <c r="A12" s="6" t="s">
        <v>35</v>
      </c>
      <c r="B12" s="23">
        <v>0</v>
      </c>
      <c r="C12" s="19">
        <v>10818.8</v>
      </c>
      <c r="D12" s="19">
        <v>109.3</v>
      </c>
      <c r="E12" s="19">
        <f t="shared" si="0"/>
        <v>10928.099999999999</v>
      </c>
    </row>
    <row r="13" spans="1:9" ht="63" x14ac:dyDescent="0.25">
      <c r="A13" s="6" t="s">
        <v>36</v>
      </c>
      <c r="B13" s="23">
        <v>0</v>
      </c>
      <c r="C13" s="19">
        <v>1319.3</v>
      </c>
      <c r="D13" s="19">
        <v>13.3</v>
      </c>
      <c r="E13" s="19">
        <f t="shared" si="0"/>
        <v>1332.6</v>
      </c>
    </row>
    <row r="14" spans="1:9" ht="15.75" x14ac:dyDescent="0.25">
      <c r="A14" s="6" t="s">
        <v>61</v>
      </c>
      <c r="B14" s="23">
        <v>0</v>
      </c>
      <c r="C14" s="19">
        <v>0</v>
      </c>
      <c r="D14" s="19">
        <v>1253.2</v>
      </c>
      <c r="E14" s="19">
        <f t="shared" si="0"/>
        <v>1253.2</v>
      </c>
    </row>
    <row r="15" spans="1:9" ht="36.75" customHeight="1" x14ac:dyDescent="0.25">
      <c r="A15" s="6" t="s">
        <v>52</v>
      </c>
      <c r="B15" s="23">
        <v>0</v>
      </c>
      <c r="C15" s="19">
        <v>0</v>
      </c>
      <c r="D15" s="19">
        <v>261.10000000000002</v>
      </c>
      <c r="E15" s="19">
        <f t="shared" si="0"/>
        <v>261.10000000000002</v>
      </c>
    </row>
    <row r="16" spans="1:9" ht="47.25" x14ac:dyDescent="0.25">
      <c r="A16" s="6" t="s">
        <v>53</v>
      </c>
      <c r="B16" s="23">
        <v>0</v>
      </c>
      <c r="C16" s="19">
        <v>0</v>
      </c>
      <c r="D16" s="19">
        <v>1178</v>
      </c>
      <c r="E16" s="19">
        <f t="shared" si="0"/>
        <v>1178</v>
      </c>
    </row>
    <row r="17" spans="1:5" ht="31.5" x14ac:dyDescent="0.25">
      <c r="A17" s="6" t="s">
        <v>54</v>
      </c>
      <c r="B17" s="23">
        <v>0</v>
      </c>
      <c r="C17" s="19">
        <v>0</v>
      </c>
      <c r="D17" s="19">
        <v>2431.3330000000001</v>
      </c>
      <c r="E17" s="19">
        <f t="shared" si="0"/>
        <v>2431.3330000000001</v>
      </c>
    </row>
    <row r="18" spans="1:5" ht="40.5" customHeight="1" x14ac:dyDescent="0.25">
      <c r="A18" s="6" t="s">
        <v>55</v>
      </c>
      <c r="B18" s="23">
        <v>0</v>
      </c>
      <c r="C18" s="19">
        <v>0</v>
      </c>
      <c r="D18" s="19">
        <v>511</v>
      </c>
      <c r="E18" s="19">
        <f t="shared" si="0"/>
        <v>511</v>
      </c>
    </row>
    <row r="19" spans="1:5" ht="47.25" x14ac:dyDescent="0.25">
      <c r="A19" s="6" t="s">
        <v>56</v>
      </c>
      <c r="B19" s="23">
        <v>0</v>
      </c>
      <c r="C19" s="19">
        <v>0</v>
      </c>
      <c r="D19" s="19">
        <v>1194.846</v>
      </c>
      <c r="E19" s="19">
        <f t="shared" si="0"/>
        <v>1194.846</v>
      </c>
    </row>
    <row r="20" spans="1:5" ht="31.5" x14ac:dyDescent="0.25">
      <c r="A20" s="6" t="s">
        <v>57</v>
      </c>
      <c r="B20" s="23">
        <v>0</v>
      </c>
      <c r="C20" s="19">
        <v>0</v>
      </c>
      <c r="D20" s="19">
        <v>406.3</v>
      </c>
      <c r="E20" s="19">
        <f t="shared" si="0"/>
        <v>406.3</v>
      </c>
    </row>
    <row r="21" spans="1:5" ht="15.75" x14ac:dyDescent="0.25">
      <c r="A21" s="6" t="s">
        <v>58</v>
      </c>
      <c r="B21" s="23">
        <v>0</v>
      </c>
      <c r="C21" s="19">
        <v>0</v>
      </c>
      <c r="D21" s="19">
        <v>94.572000000000003</v>
      </c>
      <c r="E21" s="19">
        <f t="shared" si="0"/>
        <v>94.572000000000003</v>
      </c>
    </row>
    <row r="22" spans="1:5" ht="15.75" x14ac:dyDescent="0.25">
      <c r="A22" s="6" t="s">
        <v>59</v>
      </c>
      <c r="B22" s="23">
        <v>0</v>
      </c>
      <c r="C22" s="19">
        <v>0</v>
      </c>
      <c r="D22" s="19">
        <v>228.97499999999999</v>
      </c>
      <c r="E22" s="19">
        <f t="shared" si="0"/>
        <v>228.97499999999999</v>
      </c>
    </row>
    <row r="23" spans="1:5" ht="31.5" x14ac:dyDescent="0.25">
      <c r="A23" s="6" t="s">
        <v>60</v>
      </c>
      <c r="B23" s="23">
        <v>0</v>
      </c>
      <c r="C23" s="19">
        <v>0</v>
      </c>
      <c r="D23" s="19">
        <v>313.60000000000002</v>
      </c>
      <c r="E23" s="19">
        <f t="shared" si="0"/>
        <v>313.60000000000002</v>
      </c>
    </row>
    <row r="24" spans="1:5" ht="15.75" x14ac:dyDescent="0.25">
      <c r="A24" s="7" t="s">
        <v>4</v>
      </c>
      <c r="B24" s="19">
        <f>SUM(B11:B23)</f>
        <v>4398.3999999999996</v>
      </c>
      <c r="C24" s="19">
        <f>SUM(C11:C23)</f>
        <v>12277.599999999999</v>
      </c>
      <c r="D24" s="19">
        <f>SUM(D11:D23)</f>
        <v>8041.3260000000018</v>
      </c>
      <c r="E24" s="19">
        <f>SUM(E11:E23)</f>
        <v>24717.325999999994</v>
      </c>
    </row>
  </sheetData>
  <mergeCells count="3">
    <mergeCell ref="A9:A10"/>
    <mergeCell ref="A7:E7"/>
    <mergeCell ref="B9:E9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C12" sqref="C12"/>
    </sheetView>
  </sheetViews>
  <sheetFormatPr defaultRowHeight="15" x14ac:dyDescent="0.25"/>
  <cols>
    <col min="1" max="1" width="43.28515625" customWidth="1"/>
    <col min="2" max="3" width="11.140625" customWidth="1"/>
    <col min="4" max="4" width="11.42578125" customWidth="1"/>
    <col min="5" max="5" width="11" customWidth="1"/>
  </cols>
  <sheetData>
    <row r="1" spans="1:9" ht="15.75" x14ac:dyDescent="0.25">
      <c r="B1" s="10"/>
      <c r="C1" s="12" t="s">
        <v>24</v>
      </c>
      <c r="D1" s="10"/>
      <c r="E1" s="1"/>
      <c r="G1" s="1"/>
      <c r="H1" s="1"/>
      <c r="I1" s="1"/>
    </row>
    <row r="2" spans="1:9" ht="15.75" x14ac:dyDescent="0.25">
      <c r="B2" s="10"/>
      <c r="C2" s="12" t="s">
        <v>0</v>
      </c>
      <c r="D2" s="10"/>
      <c r="E2" s="1"/>
      <c r="G2" s="1"/>
      <c r="H2" s="1"/>
      <c r="I2" s="1"/>
    </row>
    <row r="3" spans="1:9" ht="15.75" x14ac:dyDescent="0.25">
      <c r="B3" s="10"/>
      <c r="C3" s="12" t="s">
        <v>1</v>
      </c>
      <c r="D3" s="10"/>
      <c r="E3" s="1"/>
      <c r="G3" s="1"/>
      <c r="H3" s="1"/>
      <c r="I3" s="1"/>
    </row>
    <row r="4" spans="1:9" ht="15.75" x14ac:dyDescent="0.25">
      <c r="B4" s="10"/>
      <c r="C4" s="12" t="s">
        <v>2</v>
      </c>
      <c r="D4" s="10"/>
      <c r="E4" s="1"/>
      <c r="G4" s="1"/>
      <c r="H4" s="1"/>
      <c r="I4" s="1"/>
    </row>
    <row r="5" spans="1:9" ht="15.75" x14ac:dyDescent="0.25">
      <c r="B5" s="10"/>
      <c r="C5" s="12" t="s">
        <v>5</v>
      </c>
      <c r="D5" s="10"/>
      <c r="E5" s="1"/>
      <c r="G5" s="1"/>
      <c r="H5" s="1"/>
      <c r="I5" s="1"/>
    </row>
    <row r="6" spans="1:9" ht="51.75" customHeight="1" x14ac:dyDescent="0.25">
      <c r="A6" s="2"/>
      <c r="B6" s="2"/>
      <c r="C6" s="2"/>
      <c r="D6" s="2"/>
      <c r="E6" s="2"/>
    </row>
    <row r="7" spans="1:9" ht="15" customHeight="1" x14ac:dyDescent="0.25">
      <c r="A7" s="35" t="s">
        <v>39</v>
      </c>
      <c r="B7" s="35"/>
      <c r="C7" s="35"/>
      <c r="D7" s="35"/>
      <c r="E7" s="31"/>
    </row>
    <row r="8" spans="1:9" ht="21" customHeight="1" x14ac:dyDescent="0.25">
      <c r="A8" s="2"/>
      <c r="B8" s="2"/>
      <c r="C8" s="2"/>
      <c r="D8" s="2"/>
      <c r="E8" s="20" t="s">
        <v>26</v>
      </c>
    </row>
    <row r="9" spans="1:9" ht="78.75" x14ac:dyDescent="0.25">
      <c r="A9" s="5" t="s">
        <v>13</v>
      </c>
      <c r="B9" s="3" t="s">
        <v>33</v>
      </c>
      <c r="C9" s="3" t="s">
        <v>40</v>
      </c>
      <c r="D9" s="3" t="s">
        <v>41</v>
      </c>
      <c r="E9" s="3" t="s">
        <v>42</v>
      </c>
    </row>
    <row r="10" spans="1:9" ht="53.25" customHeight="1" x14ac:dyDescent="0.25">
      <c r="A10" s="3" t="s">
        <v>15</v>
      </c>
      <c r="B10" s="19">
        <v>5013</v>
      </c>
      <c r="C10" s="19">
        <v>0</v>
      </c>
      <c r="D10" s="19">
        <v>423</v>
      </c>
      <c r="E10" s="19">
        <f>B10+C10-D10</f>
        <v>4590</v>
      </c>
    </row>
  </sheetData>
  <mergeCells count="1">
    <mergeCell ref="A7:E7"/>
  </mergeCells>
  <pageMargins left="0.7" right="0.5699999999999999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C12" sqref="C12"/>
    </sheetView>
  </sheetViews>
  <sheetFormatPr defaultRowHeight="15" x14ac:dyDescent="0.25"/>
  <cols>
    <col min="1" max="1" width="57.7109375" customWidth="1"/>
    <col min="2" max="3" width="14.7109375" customWidth="1"/>
  </cols>
  <sheetData>
    <row r="1" spans="1:8" ht="15.75" x14ac:dyDescent="0.25">
      <c r="A1" s="10"/>
      <c r="B1" s="12" t="s">
        <v>25</v>
      </c>
      <c r="C1" s="10"/>
      <c r="D1" s="1"/>
      <c r="E1" s="1"/>
      <c r="F1" s="1"/>
      <c r="G1" s="1"/>
      <c r="H1" s="1"/>
    </row>
    <row r="2" spans="1:8" ht="15.75" x14ac:dyDescent="0.25">
      <c r="A2" s="10"/>
      <c r="B2" s="12" t="s">
        <v>0</v>
      </c>
      <c r="C2" s="10"/>
      <c r="D2" s="1"/>
      <c r="E2" s="1"/>
      <c r="F2" s="1"/>
      <c r="G2" s="1"/>
      <c r="H2" s="1"/>
    </row>
    <row r="3" spans="1:8" ht="15.75" x14ac:dyDescent="0.25">
      <c r="A3" s="10"/>
      <c r="B3" s="12" t="s">
        <v>1</v>
      </c>
      <c r="C3" s="10"/>
      <c r="D3" s="1"/>
      <c r="E3" s="1"/>
      <c r="F3" s="1"/>
      <c r="G3" s="1"/>
      <c r="H3" s="1"/>
    </row>
    <row r="4" spans="1:8" ht="15.75" x14ac:dyDescent="0.25">
      <c r="A4" s="10"/>
      <c r="B4" s="12" t="s">
        <v>2</v>
      </c>
      <c r="C4" s="10"/>
      <c r="D4" s="1"/>
      <c r="E4" s="1"/>
      <c r="F4" s="1"/>
      <c r="G4" s="1"/>
      <c r="H4" s="1"/>
    </row>
    <row r="5" spans="1:8" ht="15.75" x14ac:dyDescent="0.25">
      <c r="A5" s="10"/>
      <c r="B5" s="12" t="s">
        <v>5</v>
      </c>
      <c r="C5" s="10"/>
      <c r="D5" s="1"/>
      <c r="E5" s="1"/>
      <c r="F5" s="1"/>
      <c r="G5" s="1"/>
      <c r="H5" s="1"/>
    </row>
    <row r="6" spans="1:8" ht="55.5" customHeight="1" x14ac:dyDescent="0.25">
      <c r="A6" s="2"/>
      <c r="B6" s="2"/>
      <c r="C6" s="2"/>
    </row>
    <row r="7" spans="1:8" ht="42.75" customHeight="1" x14ac:dyDescent="0.25">
      <c r="A7" s="28" t="s">
        <v>43</v>
      </c>
      <c r="B7" s="28"/>
      <c r="C7" s="28"/>
    </row>
    <row r="8" spans="1:8" ht="15.75" x14ac:dyDescent="0.25">
      <c r="A8" s="2"/>
      <c r="B8" s="2"/>
      <c r="C8" s="20" t="s">
        <v>26</v>
      </c>
    </row>
    <row r="9" spans="1:8" ht="15.75" x14ac:dyDescent="0.25">
      <c r="A9" s="36" t="s">
        <v>3</v>
      </c>
      <c r="B9" s="32" t="s">
        <v>14</v>
      </c>
      <c r="C9" s="38"/>
    </row>
    <row r="10" spans="1:8" ht="15" customHeight="1" x14ac:dyDescent="0.25">
      <c r="A10" s="37"/>
      <c r="B10" s="26" t="s">
        <v>34</v>
      </c>
      <c r="C10" s="26" t="s">
        <v>44</v>
      </c>
    </row>
    <row r="11" spans="1:8" ht="48.75" customHeight="1" x14ac:dyDescent="0.25">
      <c r="A11" s="4" t="s">
        <v>27</v>
      </c>
      <c r="B11" s="21">
        <v>5013</v>
      </c>
      <c r="C11" s="21">
        <v>4590</v>
      </c>
    </row>
    <row r="12" spans="1:8" ht="31.5" customHeight="1" x14ac:dyDescent="0.25">
      <c r="A12" s="4" t="s">
        <v>18</v>
      </c>
      <c r="B12" s="21">
        <v>0</v>
      </c>
      <c r="C12" s="21">
        <v>0</v>
      </c>
    </row>
    <row r="13" spans="1:8" ht="32.25" customHeight="1" x14ac:dyDescent="0.25">
      <c r="A13" s="8" t="s">
        <v>19</v>
      </c>
      <c r="B13" s="21">
        <v>0</v>
      </c>
      <c r="C13" s="21">
        <f>[1]Гарантии!K21</f>
        <v>0</v>
      </c>
    </row>
    <row r="14" spans="1:8" ht="31.5" x14ac:dyDescent="0.25">
      <c r="A14" s="8" t="s">
        <v>20</v>
      </c>
      <c r="B14" s="21">
        <f>'[1]Ценные бумаги'!AG19</f>
        <v>0</v>
      </c>
      <c r="C14" s="21">
        <f>'[1]Ценные бумаги'!AG24</f>
        <v>0</v>
      </c>
    </row>
    <row r="15" spans="1:8" ht="15.75" x14ac:dyDescent="0.25">
      <c r="A15" s="18" t="s">
        <v>21</v>
      </c>
      <c r="B15" s="21">
        <f>SUM(B11:B14)</f>
        <v>5013</v>
      </c>
      <c r="C15" s="21">
        <f>SUM(C11:C14)</f>
        <v>4590</v>
      </c>
    </row>
  </sheetData>
  <mergeCells count="3">
    <mergeCell ref="A9:A10"/>
    <mergeCell ref="B9:C9"/>
    <mergeCell ref="A7:C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topLeftCell="A10" workbookViewId="0">
      <selection activeCell="C12" sqref="C12"/>
    </sheetView>
  </sheetViews>
  <sheetFormatPr defaultRowHeight="15" x14ac:dyDescent="0.25"/>
  <cols>
    <col min="1" max="1" width="57.7109375" customWidth="1"/>
    <col min="2" max="3" width="14.7109375" customWidth="1"/>
  </cols>
  <sheetData>
    <row r="1" spans="1:3" ht="15.75" x14ac:dyDescent="0.25">
      <c r="B1" s="12" t="s">
        <v>28</v>
      </c>
      <c r="C1" s="10"/>
    </row>
    <row r="2" spans="1:3" ht="15.75" x14ac:dyDescent="0.25">
      <c r="B2" s="12" t="s">
        <v>0</v>
      </c>
      <c r="C2" s="10"/>
    </row>
    <row r="3" spans="1:3" ht="15.75" x14ac:dyDescent="0.25">
      <c r="B3" s="12" t="s">
        <v>1</v>
      </c>
      <c r="C3" s="10"/>
    </row>
    <row r="4" spans="1:3" ht="15.75" x14ac:dyDescent="0.25">
      <c r="B4" s="12" t="s">
        <v>2</v>
      </c>
      <c r="C4" s="10"/>
    </row>
    <row r="5" spans="1:3" ht="15.75" x14ac:dyDescent="0.25">
      <c r="B5" s="12" t="s">
        <v>5</v>
      </c>
      <c r="C5" s="10"/>
    </row>
    <row r="6" spans="1:3" ht="30" customHeight="1" x14ac:dyDescent="0.25">
      <c r="A6" s="2"/>
      <c r="B6" s="2"/>
      <c r="C6" s="2"/>
    </row>
    <row r="7" spans="1:3" ht="15.75" x14ac:dyDescent="0.25">
      <c r="A7" s="28" t="s">
        <v>45</v>
      </c>
      <c r="B7" s="28"/>
      <c r="C7" s="28"/>
    </row>
    <row r="8" spans="1:3" x14ac:dyDescent="0.25">
      <c r="A8" s="24"/>
      <c r="B8" s="24"/>
      <c r="C8" s="25" t="s">
        <v>26</v>
      </c>
    </row>
    <row r="9" spans="1:3" ht="15.75" x14ac:dyDescent="0.25">
      <c r="A9" s="22" t="s">
        <v>3</v>
      </c>
      <c r="B9" s="22" t="s">
        <v>6</v>
      </c>
      <c r="C9" s="22" t="s">
        <v>7</v>
      </c>
    </row>
    <row r="10" spans="1:3" ht="110.25" x14ac:dyDescent="0.25">
      <c r="A10" s="27" t="s">
        <v>46</v>
      </c>
      <c r="B10" s="19">
        <v>45.555</v>
      </c>
      <c r="C10" s="19">
        <v>45.555</v>
      </c>
    </row>
    <row r="11" spans="1:3" ht="67.5" customHeight="1" x14ac:dyDescent="0.25">
      <c r="A11" s="27" t="s">
        <v>47</v>
      </c>
      <c r="B11" s="19">
        <v>4302.9759999999997</v>
      </c>
      <c r="C11" s="19">
        <v>4302.9759999999997</v>
      </c>
    </row>
    <row r="12" spans="1:3" ht="34.5" customHeight="1" x14ac:dyDescent="0.25">
      <c r="A12" s="27" t="s">
        <v>31</v>
      </c>
      <c r="B12" s="19">
        <v>86</v>
      </c>
      <c r="C12" s="19">
        <v>86</v>
      </c>
    </row>
    <row r="13" spans="1:3" ht="47.25" x14ac:dyDescent="0.25">
      <c r="A13" s="27" t="s">
        <v>48</v>
      </c>
      <c r="B13" s="19">
        <v>30</v>
      </c>
      <c r="C13" s="19">
        <v>30</v>
      </c>
    </row>
    <row r="14" spans="1:3" ht="50.25" customHeight="1" x14ac:dyDescent="0.25">
      <c r="A14" s="27" t="s">
        <v>49</v>
      </c>
      <c r="B14" s="19">
        <v>110.5</v>
      </c>
      <c r="C14" s="19">
        <v>110.5</v>
      </c>
    </row>
    <row r="15" spans="1:3" ht="62.25" customHeight="1" x14ac:dyDescent="0.25">
      <c r="A15" s="27" t="s">
        <v>32</v>
      </c>
      <c r="B15" s="19">
        <v>132</v>
      </c>
      <c r="C15" s="19">
        <v>132</v>
      </c>
    </row>
    <row r="16" spans="1:3" ht="47.25" x14ac:dyDescent="0.25">
      <c r="A16" s="27" t="s">
        <v>50</v>
      </c>
      <c r="B16" s="19">
        <v>86.382000000000005</v>
      </c>
      <c r="C16" s="19">
        <v>86.382000000000005</v>
      </c>
    </row>
    <row r="17" spans="1:3" ht="47.25" x14ac:dyDescent="0.25">
      <c r="A17" s="27" t="s">
        <v>51</v>
      </c>
      <c r="B17" s="19">
        <v>86.382000000000005</v>
      </c>
      <c r="C17" s="19">
        <v>86.382000000000005</v>
      </c>
    </row>
    <row r="18" spans="1:3" ht="15.75" x14ac:dyDescent="0.25">
      <c r="A18" s="18" t="s">
        <v>21</v>
      </c>
      <c r="B18" s="19">
        <f>SUM(B10:B17)</f>
        <v>4879.7949999999992</v>
      </c>
      <c r="C18" s="19">
        <f>SUM(C10:C17)</f>
        <v>4879.7949999999992</v>
      </c>
    </row>
  </sheetData>
  <mergeCells count="1">
    <mergeCell ref="A7:C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Лист4</vt:lpstr>
      <vt:lpstr>Лист5</vt:lpstr>
      <vt:lpstr>Лист6</vt:lpstr>
      <vt:lpstr>Лист7</vt:lpstr>
      <vt:lpstr>Лист8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2024-04-04T09:52:12Z</cp:lastPrinted>
  <dcterms:created xsi:type="dcterms:W3CDTF">2008-11-25T08:06:35Z</dcterms:created>
  <dcterms:modified xsi:type="dcterms:W3CDTF">2024-04-17T04:53:12Z</dcterms:modified>
</cp:coreProperties>
</file>