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Комитет экономики\Инвестиционные проекты\2022\4 кв\"/>
    </mc:Choice>
  </mc:AlternateContent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9" i="1" l="1"/>
  <c r="A10" i="1" l="1"/>
  <c r="A15" i="1" s="1"/>
  <c r="A16" i="1" s="1"/>
  <c r="A20" i="1" s="1"/>
  <c r="A21" i="1" s="1"/>
  <c r="A22" i="1" s="1"/>
  <c r="A23" i="1" s="1"/>
  <c r="A24" i="1" s="1"/>
  <c r="A25" i="1" s="1"/>
  <c r="J28" i="1" l="1"/>
  <c r="I28" i="1"/>
  <c r="H28" i="1" l="1"/>
  <c r="G28" i="1"/>
  <c r="D28" i="1"/>
</calcChain>
</file>

<file path=xl/sharedStrings.xml><?xml version="1.0" encoding="utf-8"?>
<sst xmlns="http://schemas.openxmlformats.org/spreadsheetml/2006/main" count="98" uniqueCount="48">
  <si>
    <t>Стадия реализации проекта</t>
  </si>
  <si>
    <t>№</t>
  </si>
  <si>
    <t>Вид экономической деятельности</t>
  </si>
  <si>
    <t>Наименование проекта и инициатор</t>
  </si>
  <si>
    <t>Общая стоимость реализации, тыс. руб.</t>
  </si>
  <si>
    <t>Период реализации проекта</t>
  </si>
  <si>
    <t>Проект заявлен впервые (да/нет)</t>
  </si>
  <si>
    <t>всего за период реализации</t>
  </si>
  <si>
    <t>за отчетный период</t>
  </si>
  <si>
    <t>создание рабочих мест</t>
  </si>
  <si>
    <t>всего предусмотрено проектом</t>
  </si>
  <si>
    <t>потребность в кадрах с указанием профессионального состава</t>
  </si>
  <si>
    <t>Инвестиционные проекты, реализуемые и планируемые к осуществлению</t>
  </si>
  <si>
    <t>01.50</t>
  </si>
  <si>
    <t>Строительство весовой для с/х животных (ООО Алтайская продовольственная компания)</t>
  </si>
  <si>
    <t>да</t>
  </si>
  <si>
    <t>01.41</t>
  </si>
  <si>
    <t>Строительство помещения для молочного оборудования (ИП ГКФХ Полунина Н.А.)</t>
  </si>
  <si>
    <t xml:space="preserve"> в Волчихинском районе</t>
  </si>
  <si>
    <t>01.11</t>
  </si>
  <si>
    <t>Строительство склада (ИП ГКФХ Горохов П.П.)</t>
  </si>
  <si>
    <t>Итого</t>
  </si>
  <si>
    <t>Х</t>
  </si>
  <si>
    <t>Окончен</t>
  </si>
  <si>
    <t>Планируется</t>
  </si>
  <si>
    <t>Зерносклад 30*60 (ИП ГКФХ Куренков Н.Ф.)</t>
  </si>
  <si>
    <t>2022 - 2023</t>
  </si>
  <si>
    <t>Строительство здания МТФ на 100 голов КРС (ИП Бондаренко Н.Г. )</t>
  </si>
  <si>
    <t>Холодный ангар (ширина 20м* длиной 100 м* высотой 8,5 м) (ООО Алтайская продовольственная компания)</t>
  </si>
  <si>
    <t>Холодный ангар (длиной 100 м* шириной 20м* высотой 8м ) 2 шт (ООО Алтайская продовольственная компания)</t>
  </si>
  <si>
    <t>Ввод в эксплуатацию</t>
  </si>
  <si>
    <t>нет</t>
  </si>
  <si>
    <t>Реализуется</t>
  </si>
  <si>
    <t>Склад для зерна (ИП ГКФХ Харченко Ал.В.)</t>
  </si>
  <si>
    <t>на 01.01.2023 г.</t>
  </si>
  <si>
    <t>Зернохранилище (ИП Безменко Ю.А.)</t>
  </si>
  <si>
    <t>Зерноочистительный комплекс (мехток) (ООО Им.Мичурина)</t>
  </si>
  <si>
    <t>Зерносушилка (ООО Им.Мичурина)</t>
  </si>
  <si>
    <t>Зерносушилка (СПК (колхоз) имени Фрунзе</t>
  </si>
  <si>
    <t>Лизинг</t>
  </si>
  <si>
    <t xml:space="preserve">Освоено средств в стоимостном выражении, тыс. руб. </t>
  </si>
  <si>
    <t>Иные объекты (Асфальтобетонное покрытие на прилегающей территории к весовой) (ООО Алтайская продовольственная компания)</t>
  </si>
  <si>
    <t>Иные объекты (Асфальтобетонное покрытие на прилегающей территории к складу товарному №1) (ООО Алтайская продовольственная компания)</t>
  </si>
  <si>
    <t>Иные объекты (Асфальтобетонное покрытие на прилегающей территории к складу товарному №2) (ООО Алтайская продовольственная компания)</t>
  </si>
  <si>
    <t>Иные объекты (Весы автомобильные неавтоматического действия МВА-80-02-24-08-SS-A) (ООО Алтайская продовольственная компания)</t>
  </si>
  <si>
    <t>Склад (ангар) (ООО Им.Мичурина)</t>
  </si>
  <si>
    <t>2022 - 2027</t>
  </si>
  <si>
    <t>Мехток + сушилка (ИП ГКФХ Куренков Н.Ф.)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</si>
</sst>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164" fontId="2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workbookViewId="0">
      <selection activeCell="R10" sqref="R10"/>
    </sheetView>
  </sheetViews>
  <sheetFormatPr defaultRowHeight="15" x14ac:dyDescent="0.25"/>
  <cols>
    <col min="1" max="1" width="4" customWidth="1"/>
    <col min="2" max="2" width="13.85546875" customWidth="1"/>
    <col min="3" max="3" width="48.28515625" customWidth="1"/>
    <col min="4" max="4" width="12.85546875" customWidth="1"/>
    <col min="5" max="5" width="8.7109375" customWidth="1"/>
    <col min="6" max="6" width="7.42578125" customWidth="1"/>
    <col min="7" max="7" width="13.140625" customWidth="1"/>
    <col min="8" max="8" width="12.28515625" customWidth="1"/>
    <col min="9" max="9" width="7.7109375" customWidth="1"/>
    <col min="10" max="10" width="8.42578125" customWidth="1"/>
    <col min="11" max="11" width="11.85546875" customWidth="1"/>
    <col min="12" max="12" width="15.28515625" customWidth="1"/>
  </cols>
  <sheetData>
    <row r="1" spans="1:12" ht="15.75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48.75" customHeight="1" x14ac:dyDescent="0.2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22" t="s">
        <v>40</v>
      </c>
      <c r="H5" s="23"/>
      <c r="I5" s="22" t="s">
        <v>9</v>
      </c>
      <c r="J5" s="23"/>
      <c r="K5" s="18" t="s">
        <v>11</v>
      </c>
      <c r="L5" s="18" t="s">
        <v>0</v>
      </c>
    </row>
    <row r="6" spans="1:12" ht="48" x14ac:dyDescent="0.25">
      <c r="A6" s="19"/>
      <c r="B6" s="19"/>
      <c r="C6" s="19"/>
      <c r="D6" s="19"/>
      <c r="E6" s="19"/>
      <c r="F6" s="19"/>
      <c r="G6" s="1" t="s">
        <v>7</v>
      </c>
      <c r="H6" s="1" t="s">
        <v>8</v>
      </c>
      <c r="I6" s="2" t="s">
        <v>8</v>
      </c>
      <c r="J6" s="1" t="s">
        <v>10</v>
      </c>
      <c r="K6" s="19"/>
      <c r="L6" s="19"/>
    </row>
    <row r="7" spans="1:12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10</v>
      </c>
      <c r="J7" s="3">
        <v>11</v>
      </c>
      <c r="K7" s="3">
        <v>12</v>
      </c>
      <c r="L7" s="3">
        <v>13</v>
      </c>
    </row>
    <row r="8" spans="1:12" ht="47.25" x14ac:dyDescent="0.25">
      <c r="A8" s="7">
        <v>1</v>
      </c>
      <c r="B8" s="12" t="s">
        <v>13</v>
      </c>
      <c r="C8" s="13" t="s">
        <v>14</v>
      </c>
      <c r="D8" s="16">
        <v>128</v>
      </c>
      <c r="E8" s="11">
        <v>2022</v>
      </c>
      <c r="F8" s="8" t="s">
        <v>15</v>
      </c>
      <c r="G8" s="16">
        <v>128</v>
      </c>
      <c r="H8" s="16">
        <v>128</v>
      </c>
      <c r="I8" s="9"/>
      <c r="J8" s="9"/>
      <c r="K8" s="9"/>
      <c r="L8" s="9" t="s">
        <v>23</v>
      </c>
    </row>
    <row r="9" spans="1:12" ht="47.25" customHeight="1" x14ac:dyDescent="0.25">
      <c r="A9" s="7">
        <f>A8+1</f>
        <v>2</v>
      </c>
      <c r="B9" s="12" t="s">
        <v>13</v>
      </c>
      <c r="C9" s="13" t="s">
        <v>28</v>
      </c>
      <c r="D9" s="16">
        <v>10100</v>
      </c>
      <c r="E9" s="11">
        <v>2022</v>
      </c>
      <c r="F9" s="8" t="s">
        <v>15</v>
      </c>
      <c r="G9" s="16">
        <v>10100</v>
      </c>
      <c r="H9" s="16">
        <v>10100</v>
      </c>
      <c r="I9" s="9"/>
      <c r="J9" s="9"/>
      <c r="K9" s="9"/>
      <c r="L9" s="14" t="s">
        <v>23</v>
      </c>
    </row>
    <row r="10" spans="1:12" ht="47.25" customHeight="1" x14ac:dyDescent="0.25">
      <c r="A10" s="7">
        <f t="shared" ref="A10:A25" si="0">A9+1</f>
        <v>3</v>
      </c>
      <c r="B10" s="12" t="s">
        <v>13</v>
      </c>
      <c r="C10" s="13" t="s">
        <v>29</v>
      </c>
      <c r="D10" s="16">
        <v>19200</v>
      </c>
      <c r="E10" s="11">
        <v>2022</v>
      </c>
      <c r="F10" s="8" t="s">
        <v>15</v>
      </c>
      <c r="G10" s="16">
        <v>19200</v>
      </c>
      <c r="H10" s="16">
        <v>19200</v>
      </c>
      <c r="I10" s="9"/>
      <c r="J10" s="9"/>
      <c r="K10" s="9"/>
      <c r="L10" s="14" t="s">
        <v>23</v>
      </c>
    </row>
    <row r="11" spans="1:12" ht="47.25" customHeight="1" x14ac:dyDescent="0.25">
      <c r="A11" s="7"/>
      <c r="B11" s="12" t="s">
        <v>13</v>
      </c>
      <c r="C11" s="13" t="s">
        <v>41</v>
      </c>
      <c r="D11" s="16">
        <v>19200</v>
      </c>
      <c r="E11" s="11">
        <v>2022</v>
      </c>
      <c r="F11" s="8" t="s">
        <v>15</v>
      </c>
      <c r="G11" s="16">
        <v>19200</v>
      </c>
      <c r="H11" s="16">
        <v>19200</v>
      </c>
      <c r="I11" s="9"/>
      <c r="J11" s="9"/>
      <c r="K11" s="9"/>
      <c r="L11" s="14" t="s">
        <v>23</v>
      </c>
    </row>
    <row r="12" spans="1:12" ht="47.25" customHeight="1" x14ac:dyDescent="0.25">
      <c r="A12" s="7"/>
      <c r="B12" s="12" t="s">
        <v>13</v>
      </c>
      <c r="C12" s="13" t="s">
        <v>42</v>
      </c>
      <c r="D12" s="16">
        <v>2752</v>
      </c>
      <c r="E12" s="11">
        <v>2022</v>
      </c>
      <c r="F12" s="8" t="s">
        <v>15</v>
      </c>
      <c r="G12" s="16">
        <v>2752</v>
      </c>
      <c r="H12" s="16">
        <v>2752</v>
      </c>
      <c r="I12" s="9"/>
      <c r="J12" s="9"/>
      <c r="K12" s="9"/>
      <c r="L12" s="14" t="s">
        <v>23</v>
      </c>
    </row>
    <row r="13" spans="1:12" ht="47.25" customHeight="1" x14ac:dyDescent="0.25">
      <c r="A13" s="7"/>
      <c r="B13" s="12" t="s">
        <v>13</v>
      </c>
      <c r="C13" s="13" t="s">
        <v>43</v>
      </c>
      <c r="D13" s="16">
        <v>2113</v>
      </c>
      <c r="E13" s="11">
        <v>2022</v>
      </c>
      <c r="F13" s="8" t="s">
        <v>15</v>
      </c>
      <c r="G13" s="16">
        <v>2113</v>
      </c>
      <c r="H13" s="16">
        <v>2113</v>
      </c>
      <c r="I13" s="9"/>
      <c r="J13" s="9"/>
      <c r="K13" s="9"/>
      <c r="L13" s="14" t="s">
        <v>23</v>
      </c>
    </row>
    <row r="14" spans="1:12" ht="47.25" customHeight="1" x14ac:dyDescent="0.25">
      <c r="A14" s="7"/>
      <c r="B14" s="12" t="s">
        <v>13</v>
      </c>
      <c r="C14" s="13" t="s">
        <v>44</v>
      </c>
      <c r="D14" s="16">
        <v>2847</v>
      </c>
      <c r="E14" s="11">
        <v>2022</v>
      </c>
      <c r="F14" s="8" t="s">
        <v>15</v>
      </c>
      <c r="G14" s="16">
        <v>2847</v>
      </c>
      <c r="H14" s="16">
        <v>2847</v>
      </c>
      <c r="I14" s="9"/>
      <c r="J14" s="9"/>
      <c r="K14" s="9"/>
      <c r="L14" s="14" t="s">
        <v>23</v>
      </c>
    </row>
    <row r="15" spans="1:12" ht="31.5" x14ac:dyDescent="0.25">
      <c r="A15" s="7">
        <f>A10+1</f>
        <v>4</v>
      </c>
      <c r="B15" s="12" t="s">
        <v>13</v>
      </c>
      <c r="C15" s="13" t="s">
        <v>45</v>
      </c>
      <c r="D15" s="16">
        <v>17000</v>
      </c>
      <c r="E15" s="11" t="s">
        <v>26</v>
      </c>
      <c r="F15" s="8" t="s">
        <v>15</v>
      </c>
      <c r="G15" s="16">
        <v>13600</v>
      </c>
      <c r="H15" s="16">
        <v>13600</v>
      </c>
      <c r="I15" s="9"/>
      <c r="J15" s="9"/>
      <c r="K15" s="9"/>
      <c r="L15" s="14" t="s">
        <v>30</v>
      </c>
    </row>
    <row r="16" spans="1:12" ht="31.5" x14ac:dyDescent="0.25">
      <c r="A16" s="7">
        <f t="shared" si="0"/>
        <v>5</v>
      </c>
      <c r="B16" s="12" t="s">
        <v>13</v>
      </c>
      <c r="C16" s="13" t="s">
        <v>37</v>
      </c>
      <c r="D16" s="16">
        <v>15000</v>
      </c>
      <c r="E16" s="11">
        <v>2022</v>
      </c>
      <c r="F16" s="8" t="s">
        <v>31</v>
      </c>
      <c r="G16" s="16">
        <v>12000</v>
      </c>
      <c r="H16" s="16">
        <v>12000</v>
      </c>
      <c r="I16" s="9"/>
      <c r="J16" s="9"/>
      <c r="K16" s="9"/>
      <c r="L16" s="14" t="s">
        <v>30</v>
      </c>
    </row>
    <row r="17" spans="1:12" ht="31.5" x14ac:dyDescent="0.25">
      <c r="A17" s="7"/>
      <c r="B17" s="12" t="s">
        <v>13</v>
      </c>
      <c r="C17" s="13" t="s">
        <v>36</v>
      </c>
      <c r="D17" s="16">
        <v>45000</v>
      </c>
      <c r="E17" s="11" t="s">
        <v>26</v>
      </c>
      <c r="F17" s="8" t="s">
        <v>15</v>
      </c>
      <c r="G17" s="16">
        <v>13500</v>
      </c>
      <c r="H17" s="16">
        <v>13500</v>
      </c>
      <c r="I17" s="9">
        <v>2</v>
      </c>
      <c r="J17" s="9">
        <v>2</v>
      </c>
      <c r="K17" s="9"/>
      <c r="L17" s="14" t="s">
        <v>32</v>
      </c>
    </row>
    <row r="18" spans="1:12" ht="31.5" x14ac:dyDescent="0.25">
      <c r="A18" s="7"/>
      <c r="B18" s="12" t="s">
        <v>13</v>
      </c>
      <c r="C18" s="13" t="s">
        <v>38</v>
      </c>
      <c r="D18" s="16">
        <v>6600</v>
      </c>
      <c r="E18" s="11" t="s">
        <v>46</v>
      </c>
      <c r="F18" s="8" t="s">
        <v>15</v>
      </c>
      <c r="G18" s="16">
        <v>2247</v>
      </c>
      <c r="H18" s="16">
        <v>2247</v>
      </c>
      <c r="I18" s="9"/>
      <c r="J18" s="9"/>
      <c r="K18" s="9"/>
      <c r="L18" s="14" t="s">
        <v>39</v>
      </c>
    </row>
    <row r="19" spans="1:12" ht="15.75" x14ac:dyDescent="0.25">
      <c r="A19" s="7"/>
      <c r="B19" s="12" t="s">
        <v>13</v>
      </c>
      <c r="C19" s="13" t="s">
        <v>35</v>
      </c>
      <c r="D19" s="16">
        <v>1500</v>
      </c>
      <c r="E19" s="11">
        <v>2022</v>
      </c>
      <c r="F19" s="8" t="s">
        <v>15</v>
      </c>
      <c r="G19" s="16">
        <v>1500</v>
      </c>
      <c r="H19" s="16">
        <v>1500</v>
      </c>
      <c r="I19" s="9"/>
      <c r="J19" s="9"/>
      <c r="K19" s="9"/>
      <c r="L19" s="14" t="s">
        <v>23</v>
      </c>
    </row>
    <row r="20" spans="1:12" ht="31.5" x14ac:dyDescent="0.25">
      <c r="A20" s="7">
        <f>A16+1</f>
        <v>6</v>
      </c>
      <c r="B20" s="12" t="s">
        <v>16</v>
      </c>
      <c r="C20" s="13" t="s">
        <v>27</v>
      </c>
      <c r="D20" s="25">
        <v>2500</v>
      </c>
      <c r="E20" s="11">
        <v>2022</v>
      </c>
      <c r="F20" s="8" t="s">
        <v>15</v>
      </c>
      <c r="G20" s="16">
        <v>2381.806</v>
      </c>
      <c r="H20" s="16">
        <v>2381.806</v>
      </c>
      <c r="I20" s="9">
        <v>1</v>
      </c>
      <c r="J20" s="9">
        <v>1</v>
      </c>
      <c r="K20" s="9"/>
      <c r="L20" s="14" t="s">
        <v>32</v>
      </c>
    </row>
    <row r="21" spans="1:12" ht="31.5" x14ac:dyDescent="0.25">
      <c r="A21" s="7">
        <f t="shared" si="0"/>
        <v>7</v>
      </c>
      <c r="B21" s="12" t="s">
        <v>19</v>
      </c>
      <c r="C21" s="13" t="s">
        <v>20</v>
      </c>
      <c r="D21" s="16">
        <v>7500</v>
      </c>
      <c r="E21" s="11" t="s">
        <v>26</v>
      </c>
      <c r="F21" s="8" t="s">
        <v>15</v>
      </c>
      <c r="G21" s="16">
        <v>3333.5450000000001</v>
      </c>
      <c r="H21" s="16">
        <v>3333.5450000000001</v>
      </c>
      <c r="I21" s="9"/>
      <c r="J21" s="9"/>
      <c r="K21" s="9"/>
      <c r="L21" s="14" t="s">
        <v>32</v>
      </c>
    </row>
    <row r="22" spans="1:12" ht="16.5" customHeight="1" x14ac:dyDescent="0.25">
      <c r="A22" s="7">
        <f t="shared" si="0"/>
        <v>8</v>
      </c>
      <c r="B22" s="12" t="s">
        <v>19</v>
      </c>
      <c r="C22" s="6" t="s">
        <v>25</v>
      </c>
      <c r="D22" s="16">
        <v>2600</v>
      </c>
      <c r="E22" s="11">
        <v>2022</v>
      </c>
      <c r="F22" s="8" t="s">
        <v>15</v>
      </c>
      <c r="G22" s="16">
        <v>2600</v>
      </c>
      <c r="H22" s="16">
        <v>2600</v>
      </c>
      <c r="I22" s="9"/>
      <c r="J22" s="9"/>
      <c r="K22" s="9"/>
      <c r="L22" s="9" t="s">
        <v>23</v>
      </c>
    </row>
    <row r="23" spans="1:12" ht="32.25" customHeight="1" x14ac:dyDescent="0.25">
      <c r="A23" s="7">
        <f t="shared" si="0"/>
        <v>9</v>
      </c>
      <c r="B23" s="12" t="s">
        <v>19</v>
      </c>
      <c r="C23" s="6" t="s">
        <v>47</v>
      </c>
      <c r="D23" s="16">
        <v>35000</v>
      </c>
      <c r="E23" s="11" t="s">
        <v>26</v>
      </c>
      <c r="F23" s="8" t="s">
        <v>15</v>
      </c>
      <c r="G23" s="16"/>
      <c r="H23" s="16"/>
      <c r="I23" s="9"/>
      <c r="J23" s="9"/>
      <c r="K23" s="9"/>
      <c r="L23" s="9" t="s">
        <v>24</v>
      </c>
    </row>
    <row r="24" spans="1:12" ht="31.5" x14ac:dyDescent="0.25">
      <c r="A24" s="7">
        <f t="shared" si="0"/>
        <v>10</v>
      </c>
      <c r="B24" s="12" t="s">
        <v>16</v>
      </c>
      <c r="C24" s="13" t="s">
        <v>17</v>
      </c>
      <c r="D24" s="16">
        <v>0.42</v>
      </c>
      <c r="E24" s="11">
        <v>2022</v>
      </c>
      <c r="F24" s="8" t="s">
        <v>15</v>
      </c>
      <c r="G24" s="16">
        <v>0.42</v>
      </c>
      <c r="H24" s="16">
        <v>0.42</v>
      </c>
      <c r="I24" s="9"/>
      <c r="J24" s="9"/>
      <c r="K24" s="9"/>
      <c r="L24" s="9" t="s">
        <v>23</v>
      </c>
    </row>
    <row r="25" spans="1:12" ht="15.75" x14ac:dyDescent="0.25">
      <c r="A25" s="7">
        <f t="shared" si="0"/>
        <v>11</v>
      </c>
      <c r="B25" s="12" t="s">
        <v>19</v>
      </c>
      <c r="C25" s="13" t="s">
        <v>33</v>
      </c>
      <c r="D25" s="16">
        <v>8</v>
      </c>
      <c r="E25" s="11">
        <v>2022</v>
      </c>
      <c r="F25" s="8" t="s">
        <v>15</v>
      </c>
      <c r="G25" s="16">
        <v>8000</v>
      </c>
      <c r="H25" s="16">
        <v>8000</v>
      </c>
      <c r="I25" s="9"/>
      <c r="J25" s="9"/>
      <c r="K25" s="9"/>
      <c r="L25" s="9" t="s">
        <v>23</v>
      </c>
    </row>
    <row r="26" spans="1:12" ht="15.75" x14ac:dyDescent="0.25">
      <c r="A26" s="7"/>
      <c r="B26" s="12"/>
      <c r="C26" s="13"/>
      <c r="D26" s="10"/>
      <c r="E26" s="11"/>
      <c r="F26" s="8"/>
      <c r="G26" s="15"/>
      <c r="H26" s="15"/>
      <c r="I26" s="9"/>
      <c r="J26" s="9"/>
      <c r="K26" s="9"/>
      <c r="L26" s="9"/>
    </row>
    <row r="27" spans="1:12" ht="15.75" x14ac:dyDescent="0.25">
      <c r="A27" s="7"/>
      <c r="B27" s="12"/>
      <c r="C27" s="13"/>
      <c r="D27" s="10"/>
      <c r="E27" s="11"/>
      <c r="F27" s="8"/>
      <c r="G27" s="15"/>
      <c r="H27" s="15"/>
      <c r="I27" s="9"/>
      <c r="J27" s="9"/>
      <c r="K27" s="9"/>
      <c r="L27" s="9"/>
    </row>
    <row r="28" spans="1:12" ht="15.75" x14ac:dyDescent="0.25">
      <c r="A28" s="4"/>
      <c r="B28" s="5"/>
      <c r="C28" s="7" t="s">
        <v>21</v>
      </c>
      <c r="D28" s="17">
        <f>SUM(D8:D27)</f>
        <v>189048.42</v>
      </c>
      <c r="E28" s="8" t="s">
        <v>22</v>
      </c>
      <c r="F28" s="8" t="s">
        <v>22</v>
      </c>
      <c r="G28" s="17">
        <f t="shared" ref="G28:J28" si="1">SUM(G8:G27)</f>
        <v>115502.77099999999</v>
      </c>
      <c r="H28" s="17">
        <f t="shared" si="1"/>
        <v>115502.77099999999</v>
      </c>
      <c r="I28" s="9">
        <f t="shared" si="1"/>
        <v>3</v>
      </c>
      <c r="J28" s="9">
        <f t="shared" si="1"/>
        <v>3</v>
      </c>
      <c r="K28" s="9"/>
      <c r="L28" s="8" t="s">
        <v>22</v>
      </c>
    </row>
  </sheetData>
  <mergeCells count="14">
    <mergeCell ref="K5:K6"/>
    <mergeCell ref="L5:L6"/>
    <mergeCell ref="A1:L1"/>
    <mergeCell ref="A2:L2"/>
    <mergeCell ref="A4:L4"/>
    <mergeCell ref="A5:A6"/>
    <mergeCell ref="B5:B6"/>
    <mergeCell ref="C5:C6"/>
    <mergeCell ref="D5:D6"/>
    <mergeCell ref="E5:E6"/>
    <mergeCell ref="F5:F6"/>
    <mergeCell ref="G5:H5"/>
    <mergeCell ref="I5:J5"/>
    <mergeCell ref="A3:L3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2022-04-19T09:00:24Z</cp:lastPrinted>
  <dcterms:created xsi:type="dcterms:W3CDTF">2019-07-03T08:47:43Z</dcterms:created>
  <dcterms:modified xsi:type="dcterms:W3CDTF">2023-01-25T04:49:04Z</dcterms:modified>
</cp:coreProperties>
</file>