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285" windowWidth="15135" windowHeight="7890" activeTab="4"/>
  </bookViews>
  <sheets>
    <sheet name="Лист4" sheetId="4" r:id="rId1"/>
    <sheet name="Лист5" sheetId="5" r:id="rId2"/>
    <sheet name="Лист6" sheetId="6" r:id="rId3"/>
    <sheet name="Лист7" sheetId="7" r:id="rId4"/>
    <sheet name="Лист8" sheetId="8" r:id="rId5"/>
  </sheets>
  <externalReferences>
    <externalReference r:id="rId6"/>
  </externalReferences>
  <calcPr calcId="124519"/>
</workbook>
</file>

<file path=xl/calcChain.xml><?xml version="1.0" encoding="utf-8"?>
<calcChain xmlns="http://schemas.openxmlformats.org/spreadsheetml/2006/main">
  <c r="C24" i="8"/>
  <c r="B24"/>
  <c r="E13" i="5" l="1"/>
  <c r="D18"/>
  <c r="C18"/>
  <c r="B18"/>
  <c r="E17" l="1"/>
  <c r="E16"/>
  <c r="E15"/>
  <c r="E14"/>
  <c r="E11" l="1"/>
  <c r="E12"/>
  <c r="C13" i="7"/>
  <c r="B14"/>
  <c r="C14"/>
  <c r="E10" i="6"/>
  <c r="E18" i="5" l="1"/>
  <c r="C15" i="7"/>
  <c r="B15" s="1"/>
</calcChain>
</file>

<file path=xl/sharedStrings.xml><?xml version="1.0" encoding="utf-8"?>
<sst xmlns="http://schemas.openxmlformats.org/spreadsheetml/2006/main" count="91" uniqueCount="69">
  <si>
    <t>к решению Волчихинского</t>
  </si>
  <si>
    <t>районного Совета народных</t>
  </si>
  <si>
    <t>депутатов</t>
  </si>
  <si>
    <t>Наименование</t>
  </si>
  <si>
    <t>ИТОГО</t>
  </si>
  <si>
    <t>план</t>
  </si>
  <si>
    <t>факт</t>
  </si>
  <si>
    <t>Наименование объекта</t>
  </si>
  <si>
    <t>источники финансирования</t>
  </si>
  <si>
    <t>краевой бюджет</t>
  </si>
  <si>
    <t>бюджет муниципального образования</t>
  </si>
  <si>
    <t>всего</t>
  </si>
  <si>
    <t>Наименование кредита</t>
  </si>
  <si>
    <t>Объем обязательств</t>
  </si>
  <si>
    <t>Бюджетные кредиты от других бюджетов бюджетной системы Российской Федерации</t>
  </si>
  <si>
    <t>Источники финансирования дефицита районного бюджета:</t>
  </si>
  <si>
    <t>Получение муниципальным районом в валюте Российской Федерации кредита кредитных организаций</t>
  </si>
  <si>
    <t>Погашение муниципальным районом в валюте Российской Федерации кредитов кредитных организаций</t>
  </si>
  <si>
    <t>Изменение остатков средств на счетах по учету средств бюджета субъекта Российской Федерации в течение финансового года</t>
  </si>
  <si>
    <t>Кредиты, полученные муниципальными образованиями от кредитных организаций</t>
  </si>
  <si>
    <t>Гарантии муниципального образования (муниципальные гарантии)</t>
  </si>
  <si>
    <t>Ценные бумаги муниципального образования (муниципальные ценные бумаги)</t>
  </si>
  <si>
    <t>Итого</t>
  </si>
  <si>
    <t>ПРИЛОЖЕНИЕ 7</t>
  </si>
  <si>
    <t>ПРИЛОЖЕНИЕ 8</t>
  </si>
  <si>
    <t>ПРИЛОЖЕНИЕ 9</t>
  </si>
  <si>
    <t>ПРИЛОЖЕНИЕ 10</t>
  </si>
  <si>
    <t>тыс. руб.</t>
  </si>
  <si>
    <t>Бюджетные кредиты, привлеченные в местный бюджет от других бюджетов бюджетной системы Российской Федерации</t>
  </si>
  <si>
    <t>ПРИЛОЖЕНИЕ 11</t>
  </si>
  <si>
    <t>федеральный бюджет</t>
  </si>
  <si>
    <t>Получение кредитов от других бюджетов бюджетной системы Российской Федерации бюджетами муници-пальных районов в валюте Российской Федерации</t>
  </si>
  <si>
    <t xml:space="preserve">Погашение бюджетами муниципальных районов 
кредитов от других бюджетов бюджетной системы 
Российской Федерации
</t>
  </si>
  <si>
    <t>Остаток кредита на 01.01.2019 года</t>
  </si>
  <si>
    <t>на 01.01.19 г.</t>
  </si>
  <si>
    <t>Для оказания материальной помощи пенсионерам Администрации района в рамках месячника пожилого человека</t>
  </si>
  <si>
    <t>Приобретение котла отопления МКОУ "Волчихинская СШ №1"</t>
  </si>
  <si>
    <t>Приобретение котла отопления МКОУ "Волчихинская СШ №2"</t>
  </si>
  <si>
    <t>МКОУ "Волчихинская СШ №1" Субсидии  на реализацию мероприятий краевой адресной инвестиционной программы в рамках государственной программы Алтайского края "Создание новых мест в общеобразовательных организациях в соответствии с прогнозируемой потребностью и современными условиями обучения в Алтайском крае" на 2016-2025 годы</t>
  </si>
  <si>
    <t>Источники финансирования дефицита бюджета муниципального образования Волчихинский район в 2019 году</t>
  </si>
  <si>
    <t>Отчет о расходах бюджета муниципального образования Волчихинский район на капитальные вложения в 2019 году</t>
  </si>
  <si>
    <t>Отчет о предоставлении и погашении бюджетных кредитов в 2019 году</t>
  </si>
  <si>
    <t>Получено кредита в 2019 году</t>
  </si>
  <si>
    <t>Погашено кредита в 2019 году</t>
  </si>
  <si>
    <t>Остаток кредита на 01.01.2020 года</t>
  </si>
  <si>
    <t>на 01.01.20 г.</t>
  </si>
  <si>
    <t>Отчет о состоянии муниципального долга на начало и конец 2019 года</t>
  </si>
  <si>
    <t>Использование резервного фонда районного бюджета в 2019 году</t>
  </si>
  <si>
    <t>На оплату за уголь, приобретенный для МУП "Волчихинское", в целях предупреждения чрезвычайной ситуации, связанной с нарушением теплосеабжения социально-значимых объектов на территории Волчихинского сельсовета по причине отсутствия угля</t>
  </si>
  <si>
    <t>Для организации захоронения останков неизвестного лица</t>
  </si>
  <si>
    <t>Для награждения победителей районного конкурса творческих работ "Если бы я был депутатом нашего района…"</t>
  </si>
  <si>
    <t>На оплату проезда группы обучающихся, руководителя МКОУ "Солоновская СШ им. Н.А. Сартина" на VII Краевой школьный Фестиваль Красоты и Мужества в г. Славгороде</t>
  </si>
  <si>
    <t>На разработку дизайна и издание журнала к 95-летию образования Волчихинского района</t>
  </si>
  <si>
    <t>На проведение конкурса операторов по искусственному осеменению сельскохозяйственных животных</t>
  </si>
  <si>
    <t>На проведение районной спартакиады пенсионеров</t>
  </si>
  <si>
    <t>На подготовку и проведение массовых мероприятий, посвященных 95-летию образования Волчихинского района</t>
  </si>
  <si>
    <t>На оплату проезда группы обучающихся, руководителя МКОУ "Солоновская СШ им. Н.А. Сартина" на Краевой молодежный Форум "ПРО ШЖ. Пробуй. Рискуй. Осуществляй"</t>
  </si>
  <si>
    <t>Для оказания материальной помощи пенсионерам комитета Администрации Волчихинского района по образованию и делам молодежи в рамках месячника пожилого человека</t>
  </si>
  <si>
    <t>На приобретение ценного подарка в связи с 25-летием образования КГБСУСО Волчихинский Дом-интернат малой вместимости пожилых людей и инвалидов</t>
  </si>
  <si>
    <t>На оплату прооезда группы обучающихся, руководителя МКОУ "Солоновская СШ им.Н.А. сартина" на VI Ежегодный школьный Капустник "Однажды в Угловском" молодежного движения "Школа жизни"</t>
  </si>
  <si>
    <t>На оплату проезда группы обучающихся, руководителя МКОУ "Солоновская СШ им. Н.А. Сартина" на Краевую Школу Актива "Школа Жизни. Перезагрузка" в Егорьевский район</t>
  </si>
  <si>
    <t>Субсидии на реализацию мероприятий краевой адресной инвестиционной программы в рамках подпрограммы "развитие водоснабжения водоотведения и очистки сточных вод в Алтайском крае" государственной программы Алтайского края "обеспечение населения Алтайского края жилищно-коммунальными услугами"</t>
  </si>
  <si>
    <t>Ремонтные работы МКДОУ "Волчихинский детский сад №3"</t>
  </si>
  <si>
    <t>Ремонтные работы МКОУ "Солоновская СШ им. Н.А. Сартина"</t>
  </si>
  <si>
    <t>Ремонтные работы в котельной МКОУ Волчихинская СШ №2"</t>
  </si>
  <si>
    <t>от____29.05.2020___ №__6__</t>
  </si>
  <si>
    <t>от__29.05.2020__ №__6__</t>
  </si>
  <si>
    <t>от___29.05.2020__ №__6__</t>
  </si>
  <si>
    <t>от_29.05.2020__ №__6___</t>
  </si>
</sst>
</file>

<file path=xl/styles.xml><?xml version="1.0" encoding="utf-8"?>
<styleSheet xmlns="http://schemas.openxmlformats.org/spreadsheetml/2006/main">
  <numFmts count="1">
    <numFmt numFmtId="164" formatCode="#,##0.0"/>
  </numFmts>
  <fonts count="4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9">
    <xf numFmtId="0" fontId="0" fillId="0" borderId="0" xfId="0"/>
    <xf numFmtId="0" fontId="0" fillId="0" borderId="0" xfId="0" applyAlignment="1">
      <alignment horizontal="right" vertical="center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 shrinkToFit="1"/>
    </xf>
    <xf numFmtId="0" fontId="1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justify" vertical="top" wrapText="1"/>
    </xf>
    <xf numFmtId="164" fontId="1" fillId="0" borderId="1" xfId="0" applyNumberFormat="1" applyFont="1" applyBorder="1" applyAlignment="1">
      <alignment horizontal="right" wrapText="1"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right" wrapText="1"/>
    </xf>
    <xf numFmtId="0" fontId="0" fillId="0" borderId="0" xfId="0" applyBorder="1"/>
    <xf numFmtId="0" fontId="1" fillId="0" borderId="1" xfId="0" applyFont="1" applyBorder="1"/>
    <xf numFmtId="164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 shrinkToFit="1"/>
    </xf>
    <xf numFmtId="0" fontId="3" fillId="0" borderId="0" xfId="0" applyFont="1"/>
    <xf numFmtId="0" fontId="3" fillId="0" borderId="0" xfId="0" applyFont="1" applyAlignment="1">
      <alignment horizontal="right"/>
    </xf>
    <xf numFmtId="49" fontId="1" fillId="0" borderId="1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/>
    <xf numFmtId="0" fontId="1" fillId="0" borderId="4" xfId="0" applyFont="1" applyBorder="1" applyAlignment="1">
      <alignment horizontal="center" vertical="center"/>
    </xf>
    <xf numFmtId="0" fontId="0" fillId="0" borderId="6" xfId="0" applyBorder="1" applyAlignment="1"/>
    <xf numFmtId="0" fontId="0" fillId="0" borderId="5" xfId="0" applyBorder="1" applyAlignment="1"/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001-(&#1040;&#1083;&#1090;&#1072;&#1081;&#1050;&#1088;&#1072;&#1081;)&#1044;&#1086;&#1083;&#1075;&#1086;&#1074;&#1072;&#1103;%20&#1082;&#1085;&#1080;&#1075;&#1072;%20&#1052;&#1054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юджетные кредиты"/>
      <sheetName val="Кредиты кредитных организаций"/>
      <sheetName val="Гарантии"/>
      <sheetName val="Ценные бумаги"/>
      <sheetName val="Свод"/>
    </sheetNames>
    <sheetDataSet>
      <sheetData sheetId="0">
        <row r="18">
          <cell r="G18">
            <v>0</v>
          </cell>
        </row>
      </sheetData>
      <sheetData sheetId="1">
        <row r="17">
          <cell r="H17">
            <v>0</v>
          </cell>
        </row>
      </sheetData>
      <sheetData sheetId="2"/>
      <sheetData sheetId="3">
        <row r="19">
          <cell r="AG19">
            <v>0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workbookViewId="0">
      <selection activeCell="E11" sqref="E11"/>
    </sheetView>
  </sheetViews>
  <sheetFormatPr defaultRowHeight="15"/>
  <cols>
    <col min="1" max="1" width="57.7109375" customWidth="1"/>
    <col min="2" max="3" width="14.7109375" customWidth="1"/>
  </cols>
  <sheetData>
    <row r="1" spans="1:8" ht="15.75">
      <c r="B1" s="12" t="s">
        <v>23</v>
      </c>
      <c r="C1" s="10"/>
      <c r="D1" s="1"/>
      <c r="E1" s="1"/>
      <c r="F1" s="1"/>
      <c r="G1" s="1"/>
      <c r="H1" s="1"/>
    </row>
    <row r="2" spans="1:8" ht="15.75">
      <c r="B2" s="12" t="s">
        <v>0</v>
      </c>
      <c r="C2" s="10"/>
      <c r="D2" s="1"/>
      <c r="E2" s="1"/>
      <c r="F2" s="1"/>
      <c r="G2" s="1"/>
      <c r="H2" s="1"/>
    </row>
    <row r="3" spans="1:8" ht="15.75">
      <c r="B3" s="12" t="s">
        <v>1</v>
      </c>
      <c r="C3" s="10"/>
      <c r="D3" s="1"/>
      <c r="E3" s="1"/>
      <c r="F3" s="1"/>
      <c r="G3" s="1"/>
      <c r="H3" s="1"/>
    </row>
    <row r="4" spans="1:8" ht="15.75">
      <c r="B4" s="12" t="s">
        <v>2</v>
      </c>
      <c r="C4" s="10"/>
      <c r="D4" s="1"/>
      <c r="E4" s="1"/>
      <c r="F4" s="1"/>
      <c r="G4" s="1"/>
      <c r="H4" s="1"/>
    </row>
    <row r="5" spans="1:8" ht="15.75">
      <c r="B5" s="12" t="s">
        <v>65</v>
      </c>
      <c r="C5" s="10"/>
      <c r="D5" s="1"/>
      <c r="E5" s="1"/>
      <c r="F5" s="1"/>
      <c r="G5" s="1"/>
      <c r="H5" s="1"/>
    </row>
    <row r="6" spans="1:8" ht="49.5" customHeight="1">
      <c r="A6" s="2"/>
      <c r="B6" s="2"/>
      <c r="C6" s="2"/>
    </row>
    <row r="7" spans="1:8" ht="30" customHeight="1">
      <c r="A7" s="28" t="s">
        <v>39</v>
      </c>
      <c r="B7" s="28"/>
      <c r="C7" s="28"/>
    </row>
    <row r="8" spans="1:8" ht="15.75">
      <c r="A8" s="2"/>
      <c r="B8" s="2"/>
      <c r="C8" s="20" t="s">
        <v>27</v>
      </c>
    </row>
    <row r="9" spans="1:8" ht="15.75">
      <c r="A9" s="11" t="s">
        <v>3</v>
      </c>
      <c r="B9" s="11" t="s">
        <v>5</v>
      </c>
      <c r="C9" s="11" t="s">
        <v>6</v>
      </c>
    </row>
    <row r="10" spans="1:8" ht="35.25" customHeight="1">
      <c r="A10" s="13" t="s">
        <v>15</v>
      </c>
      <c r="B10" s="14">
        <v>-10709.8</v>
      </c>
      <c r="C10" s="14">
        <v>7871.4</v>
      </c>
    </row>
    <row r="11" spans="1:8" ht="36.75" customHeight="1">
      <c r="A11" s="13" t="s">
        <v>16</v>
      </c>
      <c r="B11" s="14">
        <v>0</v>
      </c>
      <c r="C11" s="14">
        <v>0</v>
      </c>
    </row>
    <row r="12" spans="1:8" ht="38.25" customHeight="1">
      <c r="A12" s="13" t="s">
        <v>17</v>
      </c>
      <c r="B12" s="14">
        <v>0</v>
      </c>
      <c r="C12" s="14">
        <v>0</v>
      </c>
    </row>
    <row r="13" spans="1:8" ht="50.25" customHeight="1">
      <c r="A13" s="13" t="s">
        <v>31</v>
      </c>
      <c r="B13" s="14">
        <v>8000</v>
      </c>
      <c r="C13" s="14">
        <v>0</v>
      </c>
    </row>
    <row r="14" spans="1:8" ht="50.25" customHeight="1">
      <c r="A14" s="13" t="s">
        <v>32</v>
      </c>
      <c r="B14" s="14">
        <v>-8000</v>
      </c>
      <c r="C14" s="14">
        <v>0</v>
      </c>
    </row>
    <row r="15" spans="1:8" ht="47.25">
      <c r="A15" s="13" t="s">
        <v>18</v>
      </c>
      <c r="B15" s="14">
        <v>10709.8</v>
      </c>
      <c r="C15" s="14">
        <v>-7871.4</v>
      </c>
    </row>
    <row r="19" spans="1:4" ht="15.75">
      <c r="A19" s="15"/>
      <c r="B19" s="16"/>
      <c r="C19" s="16"/>
      <c r="D19" s="17"/>
    </row>
    <row r="20" spans="1:4" ht="15.75">
      <c r="A20" s="2"/>
    </row>
  </sheetData>
  <mergeCells count="1">
    <mergeCell ref="A7:C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workbookViewId="0">
      <selection activeCell="D5" sqref="D5"/>
    </sheetView>
  </sheetViews>
  <sheetFormatPr defaultRowHeight="15"/>
  <cols>
    <col min="1" max="1" width="52.7109375" customWidth="1"/>
    <col min="2" max="2" width="12.28515625" customWidth="1"/>
    <col min="3" max="3" width="10.7109375" customWidth="1"/>
    <col min="4" max="4" width="14" customWidth="1"/>
    <col min="5" max="5" width="10.7109375" customWidth="1"/>
  </cols>
  <sheetData>
    <row r="1" spans="1:9" ht="15.75">
      <c r="A1" s="9"/>
      <c r="B1" s="10"/>
      <c r="C1" s="9"/>
      <c r="D1" s="12" t="s">
        <v>24</v>
      </c>
      <c r="E1" s="9"/>
      <c r="F1" s="1"/>
      <c r="G1" s="1"/>
      <c r="H1" s="1"/>
      <c r="I1" s="1"/>
    </row>
    <row r="2" spans="1:9" ht="15.75">
      <c r="A2" s="9"/>
      <c r="B2" s="10"/>
      <c r="C2" s="9"/>
      <c r="D2" s="12" t="s">
        <v>0</v>
      </c>
      <c r="E2" s="9"/>
      <c r="F2" s="1"/>
      <c r="G2" s="1"/>
      <c r="H2" s="1"/>
      <c r="I2" s="1"/>
    </row>
    <row r="3" spans="1:9" ht="15.75">
      <c r="A3" s="9"/>
      <c r="B3" s="10"/>
      <c r="C3" s="9"/>
      <c r="D3" s="12" t="s">
        <v>1</v>
      </c>
      <c r="E3" s="9"/>
      <c r="F3" s="1"/>
      <c r="G3" s="1"/>
      <c r="H3" s="1"/>
      <c r="I3" s="1"/>
    </row>
    <row r="4" spans="1:9" ht="15.75">
      <c r="A4" s="9"/>
      <c r="B4" s="10"/>
      <c r="C4" s="9"/>
      <c r="D4" s="12" t="s">
        <v>2</v>
      </c>
      <c r="E4" s="9"/>
      <c r="F4" s="1"/>
      <c r="G4" s="1"/>
      <c r="H4" s="1"/>
      <c r="I4" s="1"/>
    </row>
    <row r="5" spans="1:9" ht="15.75">
      <c r="A5" s="9"/>
      <c r="B5" s="10"/>
      <c r="C5" s="9"/>
      <c r="D5" s="12" t="s">
        <v>66</v>
      </c>
      <c r="E5" s="9"/>
      <c r="F5" s="1"/>
      <c r="G5" s="1"/>
      <c r="H5" s="1"/>
      <c r="I5" s="1"/>
    </row>
    <row r="6" spans="1:9" ht="56.25" customHeight="1">
      <c r="A6" s="2"/>
      <c r="B6" s="2"/>
      <c r="C6" s="2"/>
      <c r="D6" s="2"/>
      <c r="E6" s="2"/>
    </row>
    <row r="7" spans="1:9" ht="31.5" customHeight="1">
      <c r="A7" s="28" t="s">
        <v>40</v>
      </c>
      <c r="B7" s="28"/>
      <c r="C7" s="28"/>
      <c r="D7" s="28"/>
      <c r="E7" s="31"/>
    </row>
    <row r="8" spans="1:9" ht="15.75">
      <c r="A8" s="2"/>
      <c r="B8" s="2"/>
      <c r="C8" s="2"/>
      <c r="D8" s="2"/>
      <c r="E8" s="20" t="s">
        <v>27</v>
      </c>
    </row>
    <row r="9" spans="1:9" ht="15.75">
      <c r="A9" s="29" t="s">
        <v>7</v>
      </c>
      <c r="B9" s="32" t="s">
        <v>8</v>
      </c>
      <c r="C9" s="33"/>
      <c r="D9" s="33"/>
      <c r="E9" s="34"/>
    </row>
    <row r="10" spans="1:9" ht="61.5" customHeight="1">
      <c r="A10" s="30"/>
      <c r="B10" s="3" t="s">
        <v>30</v>
      </c>
      <c r="C10" s="3" t="s">
        <v>9</v>
      </c>
      <c r="D10" s="3" t="s">
        <v>10</v>
      </c>
      <c r="E10" s="3" t="s">
        <v>11</v>
      </c>
    </row>
    <row r="11" spans="1:9" ht="131.25" customHeight="1">
      <c r="A11" s="6" t="s">
        <v>38</v>
      </c>
      <c r="B11" s="24">
        <v>0</v>
      </c>
      <c r="C11" s="19">
        <v>24814.6</v>
      </c>
      <c r="D11" s="19">
        <v>2278.1999999999998</v>
      </c>
      <c r="E11" s="19">
        <f t="shared" ref="E11:E17" si="0">SUM(B11:D11)</f>
        <v>27092.799999999999</v>
      </c>
    </row>
    <row r="12" spans="1:9" ht="111.75" customHeight="1">
      <c r="A12" s="6" t="s">
        <v>61</v>
      </c>
      <c r="B12" s="24">
        <v>0</v>
      </c>
      <c r="C12" s="19">
        <v>6384.7</v>
      </c>
      <c r="D12" s="19">
        <v>2627.8</v>
      </c>
      <c r="E12" s="19">
        <f t="shared" si="0"/>
        <v>9012.5</v>
      </c>
    </row>
    <row r="13" spans="1:9" ht="33" customHeight="1">
      <c r="A13" s="6" t="s">
        <v>64</v>
      </c>
      <c r="B13" s="24">
        <v>0</v>
      </c>
      <c r="C13" s="19">
        <v>0</v>
      </c>
      <c r="D13" s="19">
        <v>270.89999999999998</v>
      </c>
      <c r="E13" s="19">
        <f t="shared" si="0"/>
        <v>270.89999999999998</v>
      </c>
    </row>
    <row r="14" spans="1:9" ht="36.75" customHeight="1">
      <c r="A14" s="6" t="s">
        <v>62</v>
      </c>
      <c r="B14" s="24">
        <v>0</v>
      </c>
      <c r="C14" s="19">
        <v>0</v>
      </c>
      <c r="D14" s="19">
        <v>154.6</v>
      </c>
      <c r="E14" s="19">
        <f t="shared" si="0"/>
        <v>154.6</v>
      </c>
    </row>
    <row r="15" spans="1:9" ht="30.75" customHeight="1">
      <c r="A15" s="6" t="s">
        <v>63</v>
      </c>
      <c r="B15" s="24">
        <v>0</v>
      </c>
      <c r="C15" s="19">
        <v>0</v>
      </c>
      <c r="D15" s="19">
        <v>449.7</v>
      </c>
      <c r="E15" s="19">
        <f t="shared" si="0"/>
        <v>449.7</v>
      </c>
    </row>
    <row r="16" spans="1:9" ht="30.75" customHeight="1">
      <c r="A16" s="6" t="s">
        <v>36</v>
      </c>
      <c r="B16" s="24">
        <v>0</v>
      </c>
      <c r="C16" s="19">
        <v>0</v>
      </c>
      <c r="D16" s="19">
        <v>957</v>
      </c>
      <c r="E16" s="19">
        <f t="shared" si="0"/>
        <v>957</v>
      </c>
    </row>
    <row r="17" spans="1:5" ht="30.75" customHeight="1">
      <c r="A17" s="6" t="s">
        <v>37</v>
      </c>
      <c r="B17" s="24">
        <v>0</v>
      </c>
      <c r="C17" s="19">
        <v>0</v>
      </c>
      <c r="D17" s="19">
        <v>553</v>
      </c>
      <c r="E17" s="19">
        <f t="shared" si="0"/>
        <v>553</v>
      </c>
    </row>
    <row r="18" spans="1:5" ht="15.75">
      <c r="A18" s="7" t="s">
        <v>4</v>
      </c>
      <c r="B18" s="19">
        <f>SUM(B11:B17)</f>
        <v>0</v>
      </c>
      <c r="C18" s="19">
        <f>SUM(C11:C17)</f>
        <v>31199.3</v>
      </c>
      <c r="D18" s="19">
        <f>SUM(D11:D17)</f>
        <v>7291.2</v>
      </c>
      <c r="E18" s="19">
        <f>SUM(E11:E17)</f>
        <v>38490.5</v>
      </c>
    </row>
  </sheetData>
  <mergeCells count="3">
    <mergeCell ref="A9:A10"/>
    <mergeCell ref="A7:E7"/>
    <mergeCell ref="B9:E9"/>
  </mergeCells>
  <pageMargins left="0.70866141732283472" right="0.70866141732283472" top="0.74803149606299213" bottom="0.74803149606299213" header="0.31496062992125984" footer="0.31496062992125984"/>
  <pageSetup paperSize="9" scale="7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"/>
  <sheetViews>
    <sheetView workbookViewId="0">
      <selection activeCell="C5" sqref="C5"/>
    </sheetView>
  </sheetViews>
  <sheetFormatPr defaultRowHeight="15"/>
  <cols>
    <col min="1" max="1" width="43.28515625" customWidth="1"/>
    <col min="2" max="3" width="11.140625" customWidth="1"/>
    <col min="4" max="4" width="11.42578125" customWidth="1"/>
    <col min="5" max="5" width="11" customWidth="1"/>
  </cols>
  <sheetData>
    <row r="1" spans="1:9" ht="15.75">
      <c r="B1" s="10"/>
      <c r="C1" s="12" t="s">
        <v>25</v>
      </c>
      <c r="D1" s="10"/>
      <c r="E1" s="1"/>
      <c r="G1" s="1"/>
      <c r="H1" s="1"/>
      <c r="I1" s="1"/>
    </row>
    <row r="2" spans="1:9" ht="15.75">
      <c r="B2" s="10"/>
      <c r="C2" s="12" t="s">
        <v>0</v>
      </c>
      <c r="D2" s="10"/>
      <c r="E2" s="1"/>
      <c r="G2" s="1"/>
      <c r="H2" s="1"/>
      <c r="I2" s="1"/>
    </row>
    <row r="3" spans="1:9" ht="15.75">
      <c r="B3" s="10"/>
      <c r="C3" s="12" t="s">
        <v>1</v>
      </c>
      <c r="D3" s="10"/>
      <c r="E3" s="1"/>
      <c r="G3" s="1"/>
      <c r="H3" s="1"/>
      <c r="I3" s="1"/>
    </row>
    <row r="4" spans="1:9" ht="15.75">
      <c r="B4" s="10"/>
      <c r="C4" s="12" t="s">
        <v>2</v>
      </c>
      <c r="D4" s="10"/>
      <c r="E4" s="1"/>
      <c r="G4" s="1"/>
      <c r="H4" s="1"/>
      <c r="I4" s="1"/>
    </row>
    <row r="5" spans="1:9" ht="15.75">
      <c r="B5" s="10"/>
      <c r="C5" s="12" t="s">
        <v>67</v>
      </c>
      <c r="D5" s="10"/>
      <c r="E5" s="1"/>
      <c r="G5" s="1"/>
      <c r="H5" s="1"/>
      <c r="I5" s="1"/>
    </row>
    <row r="6" spans="1:9" ht="51.75" customHeight="1">
      <c r="A6" s="2"/>
      <c r="B6" s="2"/>
      <c r="C6" s="2"/>
      <c r="D6" s="2"/>
      <c r="E6" s="2"/>
    </row>
    <row r="7" spans="1:9" ht="15" customHeight="1">
      <c r="A7" s="35" t="s">
        <v>41</v>
      </c>
      <c r="B7" s="35"/>
      <c r="C7" s="35"/>
      <c r="D7" s="35"/>
      <c r="E7" s="31"/>
    </row>
    <row r="8" spans="1:9" ht="21" customHeight="1">
      <c r="A8" s="2"/>
      <c r="B8" s="2"/>
      <c r="C8" s="2"/>
      <c r="D8" s="2"/>
      <c r="E8" s="20" t="s">
        <v>27</v>
      </c>
    </row>
    <row r="9" spans="1:9" ht="78.75">
      <c r="A9" s="5" t="s">
        <v>12</v>
      </c>
      <c r="B9" s="3" t="s">
        <v>33</v>
      </c>
      <c r="C9" s="3" t="s">
        <v>42</v>
      </c>
      <c r="D9" s="3" t="s">
        <v>43</v>
      </c>
      <c r="E9" s="3" t="s">
        <v>44</v>
      </c>
    </row>
    <row r="10" spans="1:9" ht="53.25" customHeight="1">
      <c r="A10" s="3" t="s">
        <v>14</v>
      </c>
      <c r="B10" s="19">
        <v>5013</v>
      </c>
      <c r="C10" s="19">
        <v>0</v>
      </c>
      <c r="D10" s="19">
        <v>0</v>
      </c>
      <c r="E10" s="19">
        <f>B10+C10-D10</f>
        <v>5013</v>
      </c>
    </row>
  </sheetData>
  <mergeCells count="1">
    <mergeCell ref="A7:E7"/>
  </mergeCells>
  <pageMargins left="0.7" right="0.56999999999999995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5"/>
  <sheetViews>
    <sheetView workbookViewId="0">
      <selection activeCell="B5" sqref="B5"/>
    </sheetView>
  </sheetViews>
  <sheetFormatPr defaultRowHeight="15"/>
  <cols>
    <col min="1" max="1" width="57.7109375" customWidth="1"/>
    <col min="2" max="3" width="14.7109375" customWidth="1"/>
  </cols>
  <sheetData>
    <row r="1" spans="1:8" ht="15.75">
      <c r="A1" s="10"/>
      <c r="B1" s="12" t="s">
        <v>26</v>
      </c>
      <c r="C1" s="10"/>
      <c r="D1" s="1"/>
      <c r="E1" s="1"/>
      <c r="F1" s="1"/>
      <c r="G1" s="1"/>
      <c r="H1" s="1"/>
    </row>
    <row r="2" spans="1:8" ht="15.75">
      <c r="A2" s="10"/>
      <c r="B2" s="12" t="s">
        <v>0</v>
      </c>
      <c r="C2" s="10"/>
      <c r="D2" s="1"/>
      <c r="E2" s="1"/>
      <c r="F2" s="1"/>
      <c r="G2" s="1"/>
      <c r="H2" s="1"/>
    </row>
    <row r="3" spans="1:8" ht="15.75">
      <c r="A3" s="10"/>
      <c r="B3" s="12" t="s">
        <v>1</v>
      </c>
      <c r="C3" s="10"/>
      <c r="D3" s="1"/>
      <c r="E3" s="1"/>
      <c r="F3" s="1"/>
      <c r="G3" s="1"/>
      <c r="H3" s="1"/>
    </row>
    <row r="4" spans="1:8" ht="15.75">
      <c r="A4" s="10"/>
      <c r="B4" s="12" t="s">
        <v>2</v>
      </c>
      <c r="C4" s="10"/>
      <c r="D4" s="1"/>
      <c r="E4" s="1"/>
      <c r="F4" s="1"/>
      <c r="G4" s="1"/>
      <c r="H4" s="1"/>
    </row>
    <row r="5" spans="1:8" ht="15.75">
      <c r="A5" s="10"/>
      <c r="B5" s="12" t="s">
        <v>66</v>
      </c>
      <c r="C5" s="10"/>
      <c r="D5" s="1"/>
      <c r="E5" s="1"/>
      <c r="F5" s="1"/>
      <c r="G5" s="1"/>
      <c r="H5" s="1"/>
    </row>
    <row r="6" spans="1:8" ht="55.5" customHeight="1">
      <c r="A6" s="2"/>
      <c r="B6" s="2"/>
      <c r="C6" s="2"/>
    </row>
    <row r="7" spans="1:8" ht="42.75" customHeight="1">
      <c r="A7" s="28" t="s">
        <v>46</v>
      </c>
      <c r="B7" s="28"/>
      <c r="C7" s="28"/>
    </row>
    <row r="8" spans="1:8" ht="15.75">
      <c r="A8" s="2"/>
      <c r="B8" s="2"/>
      <c r="C8" s="20" t="s">
        <v>27</v>
      </c>
    </row>
    <row r="9" spans="1:8" ht="15.75">
      <c r="A9" s="36" t="s">
        <v>3</v>
      </c>
      <c r="B9" s="32" t="s">
        <v>13</v>
      </c>
      <c r="C9" s="38"/>
    </row>
    <row r="10" spans="1:8" ht="15" customHeight="1">
      <c r="A10" s="37"/>
      <c r="B10" s="21" t="s">
        <v>34</v>
      </c>
      <c r="C10" s="21" t="s">
        <v>45</v>
      </c>
    </row>
    <row r="11" spans="1:8" ht="48.75" customHeight="1">
      <c r="A11" s="4" t="s">
        <v>28</v>
      </c>
      <c r="B11" s="22">
        <v>5013</v>
      </c>
      <c r="C11" s="22">
        <v>5013</v>
      </c>
    </row>
    <row r="12" spans="1:8" ht="31.5" customHeight="1">
      <c r="A12" s="4" t="s">
        <v>19</v>
      </c>
      <c r="B12" s="22">
        <v>0</v>
      </c>
      <c r="C12" s="22">
        <v>0</v>
      </c>
    </row>
    <row r="13" spans="1:8" ht="32.25" customHeight="1">
      <c r="A13" s="8" t="s">
        <v>20</v>
      </c>
      <c r="B13" s="22">
        <v>0</v>
      </c>
      <c r="C13" s="22">
        <f>[1]Гарантии!K21</f>
        <v>0</v>
      </c>
    </row>
    <row r="14" spans="1:8" ht="31.5">
      <c r="A14" s="8" t="s">
        <v>21</v>
      </c>
      <c r="B14" s="22">
        <f>'[1]Ценные бумаги'!AG19</f>
        <v>0</v>
      </c>
      <c r="C14" s="22">
        <f>'[1]Ценные бумаги'!AG24</f>
        <v>0</v>
      </c>
    </row>
    <row r="15" spans="1:8" ht="15.75">
      <c r="A15" s="18" t="s">
        <v>22</v>
      </c>
      <c r="B15" s="22">
        <f>SUM(B11:B14)</f>
        <v>5013</v>
      </c>
      <c r="C15" s="22">
        <f>SUM(C11:C14)</f>
        <v>5013</v>
      </c>
    </row>
  </sheetData>
  <mergeCells count="3">
    <mergeCell ref="A9:A10"/>
    <mergeCell ref="B9:C9"/>
    <mergeCell ref="A7:C7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4"/>
  <sheetViews>
    <sheetView tabSelected="1" workbookViewId="0">
      <selection activeCell="F8" sqref="F8"/>
    </sheetView>
  </sheetViews>
  <sheetFormatPr defaultRowHeight="15"/>
  <cols>
    <col min="1" max="1" width="57.7109375" customWidth="1"/>
    <col min="2" max="3" width="14.7109375" customWidth="1"/>
  </cols>
  <sheetData>
    <row r="1" spans="1:3" ht="15.75">
      <c r="B1" s="12" t="s">
        <v>29</v>
      </c>
      <c r="C1" s="10"/>
    </row>
    <row r="2" spans="1:3" ht="15.75">
      <c r="B2" s="12" t="s">
        <v>0</v>
      </c>
      <c r="C2" s="10"/>
    </row>
    <row r="3" spans="1:3" ht="15.75">
      <c r="B3" s="12" t="s">
        <v>1</v>
      </c>
      <c r="C3" s="10"/>
    </row>
    <row r="4" spans="1:3" ht="15.75">
      <c r="B4" s="12" t="s">
        <v>2</v>
      </c>
      <c r="C4" s="10"/>
    </row>
    <row r="5" spans="1:3" ht="15.75">
      <c r="B5" s="12" t="s">
        <v>68</v>
      </c>
      <c r="C5" s="10"/>
    </row>
    <row r="6" spans="1:3" ht="52.5" customHeight="1">
      <c r="A6" s="2"/>
      <c r="B6" s="2"/>
      <c r="C6" s="2"/>
    </row>
    <row r="7" spans="1:3" ht="15.75">
      <c r="A7" s="28" t="s">
        <v>47</v>
      </c>
      <c r="B7" s="28"/>
      <c r="C7" s="28"/>
    </row>
    <row r="8" spans="1:3">
      <c r="A8" s="25"/>
      <c r="B8" s="25"/>
      <c r="C8" s="26" t="s">
        <v>27</v>
      </c>
    </row>
    <row r="9" spans="1:3" ht="15.75">
      <c r="A9" s="23" t="s">
        <v>3</v>
      </c>
      <c r="B9" s="23" t="s">
        <v>5</v>
      </c>
      <c r="C9" s="23" t="s">
        <v>6</v>
      </c>
    </row>
    <row r="10" spans="1:3" ht="78.75">
      <c r="A10" s="4" t="s">
        <v>48</v>
      </c>
      <c r="B10" s="19">
        <v>2985</v>
      </c>
      <c r="C10" s="19">
        <v>2985</v>
      </c>
    </row>
    <row r="11" spans="1:3" ht="31.5">
      <c r="A11" s="8" t="s">
        <v>49</v>
      </c>
      <c r="B11" s="19">
        <v>3</v>
      </c>
      <c r="C11" s="19">
        <v>3</v>
      </c>
    </row>
    <row r="12" spans="1:3" ht="48" customHeight="1">
      <c r="A12" s="8" t="s">
        <v>50</v>
      </c>
      <c r="B12" s="19">
        <v>3</v>
      </c>
      <c r="C12" s="19">
        <v>3</v>
      </c>
    </row>
    <row r="13" spans="1:3" ht="63">
      <c r="A13" s="8" t="s">
        <v>51</v>
      </c>
      <c r="B13" s="19">
        <v>7.5</v>
      </c>
      <c r="C13" s="19">
        <v>7.5</v>
      </c>
    </row>
    <row r="14" spans="1:3" ht="31.5">
      <c r="A14" s="8" t="s">
        <v>52</v>
      </c>
      <c r="B14" s="19">
        <v>55</v>
      </c>
      <c r="C14" s="19">
        <v>55</v>
      </c>
    </row>
    <row r="15" spans="1:3" ht="31.5">
      <c r="A15" s="8" t="s">
        <v>53</v>
      </c>
      <c r="B15" s="19">
        <v>5</v>
      </c>
      <c r="C15" s="19">
        <v>5</v>
      </c>
    </row>
    <row r="16" spans="1:3" ht="63">
      <c r="A16" s="8" t="s">
        <v>60</v>
      </c>
      <c r="B16" s="19">
        <v>5.3</v>
      </c>
      <c r="C16" s="19">
        <v>5.3</v>
      </c>
    </row>
    <row r="17" spans="1:3" ht="15.75">
      <c r="A17" s="8" t="s">
        <v>54</v>
      </c>
      <c r="B17" s="19">
        <v>10</v>
      </c>
      <c r="C17" s="19">
        <v>10</v>
      </c>
    </row>
    <row r="18" spans="1:3" ht="47.25">
      <c r="A18" s="27" t="s">
        <v>55</v>
      </c>
      <c r="B18" s="19">
        <v>148.4</v>
      </c>
      <c r="C18" s="19">
        <v>148.4</v>
      </c>
    </row>
    <row r="19" spans="1:3" ht="63">
      <c r="A19" s="8" t="s">
        <v>56</v>
      </c>
      <c r="B19" s="19">
        <v>6.4</v>
      </c>
      <c r="C19" s="19">
        <v>6.4</v>
      </c>
    </row>
    <row r="20" spans="1:3" ht="47.25">
      <c r="A20" s="8" t="s">
        <v>35</v>
      </c>
      <c r="B20" s="19">
        <v>33</v>
      </c>
      <c r="C20" s="19">
        <v>33</v>
      </c>
    </row>
    <row r="21" spans="1:3" ht="63">
      <c r="A21" s="8" t="s">
        <v>57</v>
      </c>
      <c r="B21" s="19">
        <v>6</v>
      </c>
      <c r="C21" s="19">
        <v>6</v>
      </c>
    </row>
    <row r="22" spans="1:3" ht="47.25">
      <c r="A22" s="8" t="s">
        <v>58</v>
      </c>
      <c r="B22" s="19">
        <v>2.5</v>
      </c>
      <c r="C22" s="19">
        <v>2.5</v>
      </c>
    </row>
    <row r="23" spans="1:3" ht="63">
      <c r="A23" s="8" t="s">
        <v>59</v>
      </c>
      <c r="B23" s="19">
        <v>5.5</v>
      </c>
      <c r="C23" s="19">
        <v>5.5</v>
      </c>
    </row>
    <row r="24" spans="1:3" ht="15.75">
      <c r="A24" s="18" t="s">
        <v>22</v>
      </c>
      <c r="B24" s="19">
        <f>SUM(B10:B23)</f>
        <v>3275.6000000000004</v>
      </c>
      <c r="C24" s="19">
        <f>SUM(C10:C23)</f>
        <v>3275.6000000000004</v>
      </c>
    </row>
  </sheetData>
  <mergeCells count="1">
    <mergeCell ref="A7:C7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Лист4</vt:lpstr>
      <vt:lpstr>Лист5</vt:lpstr>
      <vt:lpstr>Лист6</vt:lpstr>
      <vt:lpstr>Лист7</vt:lpstr>
      <vt:lpstr>Лист8</vt:lpstr>
    </vt:vector>
  </TitlesOfParts>
  <Company>Фин Комитет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 Windows</cp:lastModifiedBy>
  <cp:lastPrinted>2020-05-07T10:01:53Z</cp:lastPrinted>
  <dcterms:created xsi:type="dcterms:W3CDTF">2008-11-25T08:06:35Z</dcterms:created>
  <dcterms:modified xsi:type="dcterms:W3CDTF">2020-06-15T03:26:40Z</dcterms:modified>
</cp:coreProperties>
</file>