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65" windowWidth="15135" windowHeight="7410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E21" i="5" l="1"/>
  <c r="E26" i="5" l="1"/>
  <c r="E19" i="5"/>
  <c r="E18" i="5"/>
  <c r="E17" i="5"/>
  <c r="E16" i="5"/>
  <c r="E15" i="5"/>
  <c r="E14" i="5" l="1"/>
  <c r="D29" i="5"/>
  <c r="C29" i="5"/>
  <c r="B29" i="5"/>
  <c r="E28" i="5"/>
  <c r="E27" i="5"/>
  <c r="E25" i="5" l="1"/>
  <c r="E24" i="5"/>
  <c r="E23" i="5"/>
  <c r="E22" i="5" l="1"/>
  <c r="E13" i="5" l="1"/>
  <c r="E12" i="5"/>
  <c r="C27" i="8" l="1"/>
  <c r="B27" i="8"/>
  <c r="E20" i="5"/>
  <c r="E11" i="5" l="1"/>
  <c r="E29" i="5" s="1"/>
  <c r="C13" i="7"/>
  <c r="B14" i="7"/>
  <c r="C14" i="7"/>
  <c r="E10" i="6"/>
  <c r="C15" i="7" l="1"/>
  <c r="B15" i="7" s="1"/>
</calcChain>
</file>

<file path=xl/sharedStrings.xml><?xml version="1.0" encoding="utf-8"?>
<sst xmlns="http://schemas.openxmlformats.org/spreadsheetml/2006/main" count="102" uniqueCount="77">
  <si>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</si>
  <si>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</si>
  <si>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</si>
  <si>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</si>
  <si>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</si>
  <si>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</si>
  <si>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</si>
  <si>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</si>
  <si>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</si>
  <si>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</si>
  <si>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</si>
  <si>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</si>
  <si>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</si>
  <si>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</si>
  <si>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</si>
  <si>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</si>
  <si>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</si>
  <si>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</si>
  <si>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</si>
  <si>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</si>
  <si>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</si>
  <si>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7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</si>
  <si>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</si>
  <si>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</si>
  <si>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</si>
  <si>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</si>
  <si>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</si>
  <si>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</si>
  <si>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</si>
  <si>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Расходы на реализацию мероприятий, направленных на обеспечение стабильного водоснабжения населения Алтайского края</t>
  </si>
  <si>
    <t>На приобретение новогодних подарков для детей, нуждающихся в социальной поддержке, детей, воспитывающихся в приемных и многодетных семьях, детей, находящихся под опекой, отличников учебы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</si>
  <si>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</t>
  </si>
  <si>
    <t>Остаток кредита на 01.01.2024 года</t>
  </si>
  <si>
    <t>на 01.01.24 г.</t>
  </si>
  <si>
    <t>Приобретение котельного оборудования для котельных в школах района и ремонт котельных в образовательных учреждениях района</t>
  </si>
  <si>
    <t xml:space="preserve">Погашение бюджетами муниципаль-ных районов кредитов из других бюджетов бюджетной системы Рос-сийской Федерации </t>
  </si>
  <si>
    <t>Источники финансирования дефицита бюджета муниципального образования Волчихинский район в 2024 году</t>
  </si>
  <si>
    <t>Отчет о расходах бюджета муниципального образования Волчихинский район на капитальные вложения в 2024 году</t>
  </si>
  <si>
    <t>Отчет о предоставлении и погашении бюджетных кредитов в 2024 году</t>
  </si>
  <si>
    <t>Получено кредита в 2024 году</t>
  </si>
  <si>
    <t>Погашено кредита в 2024 году</t>
  </si>
  <si>
    <t>Остаток кредита на 01.01.2025 года</t>
  </si>
  <si>
    <t>Отчет о состоянии муниципального долга на начало и конец 2024 года</t>
  </si>
  <si>
    <t>на 01.01.25 г.</t>
  </si>
  <si>
    <t>Использование резервного фонда районного бюджета в 2024 году</t>
  </si>
  <si>
    <t>На подготовку и участие районной команды по хоккею с шайбой в финальных соревнованиях ХХХVII зимней олимпиады сельских спортсменов</t>
  </si>
  <si>
    <t>Для оплаты родительской доли Строцкой Т.А. в отрганизации отдыха и оздоровления МБУДО "Центр творческого развития "Ступи" Рубцовского района Алтайского края" - члена семьи погибщего военнослужащего на СВО Строцкого Кирилла Михайловича</t>
  </si>
  <si>
    <t>На оплату ритуальных услуг (поминальный обед) погибщего на СВО, Юрова Ильи Сергеевича</t>
  </si>
  <si>
    <t>Для оказания финансовой помощи Волчихинской Районной Общественной Организации спортивному клубу "Пять колец" с целью обеспечения доставки воспитанников на спортивные сборы в г. Змеиногорск</t>
  </si>
  <si>
    <t>Для оказания финансовой помощи Харахондя Наталье Витальевне (компенсация стоимости родительской платы за путевку в ОСП МКОУ "Волчихинская СШ №1" ЗОЛ "Волна") - члена семьи военнослужащего СВО Харахондя Александра Александровича</t>
  </si>
  <si>
    <t>На оплату ритуальных услуг (поминальный обед) погибщего на СВО, Швалева Дмитрия Евгеньевича</t>
  </si>
  <si>
    <t>На оплату ритуальных услуг (поминальный обед) погибщего на СВО, Ковалева Виталия Сергеевича</t>
  </si>
  <si>
    <t>Для преобретения подарков в рамках месячника пожилого человека</t>
  </si>
  <si>
    <t>На оплату ритуальных услуг (поминальный обед) погибщего на СВО, Лисина Алексея Васильевича</t>
  </si>
  <si>
    <t>На оплату ритуальных услуг (поминальный обед) погибщего на СВО, Мусорина Ивана Евгеньевича</t>
  </si>
  <si>
    <t>На финансирование ВРМОО ВСК "Гвардия" для участия в первенстве и чемпионате Мира по универсальному бою в г. Наманган Республики Узбекистан</t>
  </si>
  <si>
    <t>Для приобретения подарков ветеранам ВОВ старше 90 лет</t>
  </si>
  <si>
    <t>На оплату ритуальных услуг (поминальный обед) погибщего на СВО, Дорохина Владимира Викторовича</t>
  </si>
  <si>
    <t>На приобретение подарков для поощрения победителей районного трудового соревнования в агропромышленном комплексе Волчихинского района в 2024 году</t>
  </si>
  <si>
    <t>На оплату ритуальных услуг (поминальный обед) погибщего на СВО, Вахрамеева Алексея Алексеевича</t>
  </si>
  <si>
    <t xml:space="preserve">Расходы на ремонт объектов дошкольных общеобразовательных организаций </t>
  </si>
  <si>
    <t>Выполнение работ по устройству остановочных площадок (18штук) для маршрутного автобуса в с.Волчиха Волчихинского района Алтайского края</t>
  </si>
  <si>
    <t>Выполнение работ по капитальному ремонту кровли здания Администрации района, расположенного по адресу: Алтайский край, Волчихинского района, с.Волчиха, ул.Свердлова,4</t>
  </si>
  <si>
    <t>Установка системы видеонаблюдения в месте массового пребывания людей на площади Мира а с.Волчиха Волчихинского района Алтайского края</t>
  </si>
  <si>
    <t>Установка системы экстренного оповещения о чрезвычайных ситуациях и управления эвакуацией в месте массового пребывания людей на площади Мира а с.Волчиха Волчихинского района Алтайского края</t>
  </si>
  <si>
    <t>Выполнение работ по обустройству контейнерных площадок для накопления ТКО в с.Волчиха Волчихинского района Алтайского края</t>
  </si>
  <si>
    <t>Строительно-монтажные работы по устройству Доски почета на территории села Волчиха Волчихинского района Алтайского края</t>
  </si>
  <si>
    <t>Реализация мероприятий по капитальному ремонту объектов муниципальной собственности (Бор-Форпост ДК)</t>
  </si>
  <si>
    <t>Кап. ремонт помещений в Востровская СШ  (Точка роста), приобретение оборудования и строительных материалов</t>
  </si>
  <si>
    <t>Ремонт канализации и водопроводных сетей Волчихинская СШ №2</t>
  </si>
  <si>
    <t>Установка системы экстренного оповещения о чрезвычайных ситуациях и управления эвакуацией Волчихинская СШ №2</t>
  </si>
  <si>
    <t>Запорная арматура и трубы для ремонта водопроводных сетей в с. Волчиха</t>
  </si>
  <si>
    <t>Ремонт кровли (строительные материалы, услуги по ремонту)в Волчихинской СШ №2, Коминтерновская СШ, Бор-Форпостовская СШ, Солоновская СШ, Селиверстовская СШ, Волчихинская СШ №1, Правдинская СШ, Березовская СШ</t>
  </si>
  <si>
    <t>Ремонтные работы в здании Волчихинской СШ №1 (замена полов, ремонт комнат личной гигиены, санитарных узлов)</t>
  </si>
  <si>
    <t>Ремонтные работы в здании ДУМ, приобретение мебели в кабинеты</t>
  </si>
  <si>
    <t>На оплату ритуальных услуг (поминальный обед) погибщего на СВО, Рябова Ивана Николаевича</t>
  </si>
  <si>
    <t>от 27.05.2025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</si>
</sst>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B6" sqref="B6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B1" s="12" t="s">
        <v>21</v>
      </c>
      <c r="C1" s="10"/>
      <c r="D1" s="1"/>
      <c r="E1" s="1"/>
      <c r="F1" s="1"/>
      <c r="G1" s="1"/>
      <c r="H1" s="1"/>
    </row>
    <row r="2" spans="1:8" ht="15.75" x14ac:dyDescent="0.25"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B5" s="12" t="s">
        <v>76</v>
      </c>
      <c r="C5" s="10"/>
      <c r="D5" s="1"/>
      <c r="E5" s="1"/>
      <c r="F5" s="1"/>
      <c r="G5" s="1"/>
      <c r="H5" s="1"/>
    </row>
    <row r="6" spans="1:8" ht="49.5" customHeight="1" x14ac:dyDescent="0.25">
      <c r="A6" s="2"/>
      <c r="B6" s="2"/>
      <c r="C6" s="2"/>
    </row>
    <row r="7" spans="1:8" ht="30" customHeight="1" x14ac:dyDescent="0.25">
      <c r="A7" s="28" t="s">
        <v>36</v>
      </c>
      <c r="B7" s="28"/>
      <c r="C7" s="28"/>
    </row>
    <row r="8" spans="1:8" ht="15.75" x14ac:dyDescent="0.25">
      <c r="A8" s="2"/>
      <c r="B8" s="2"/>
      <c r="C8" s="20" t="s">
        <v>25</v>
      </c>
    </row>
    <row r="9" spans="1:8" ht="15.75" x14ac:dyDescent="0.25">
      <c r="A9" s="11" t="s">
        <v>3</v>
      </c>
      <c r="B9" s="11" t="s">
        <v>5</v>
      </c>
      <c r="C9" s="11" t="s">
        <v>6</v>
      </c>
    </row>
    <row r="10" spans="1:8" ht="35.25" customHeight="1" x14ac:dyDescent="0.25">
      <c r="A10" s="13" t="s">
        <v>15</v>
      </c>
      <c r="B10" s="14">
        <v>-28369.1</v>
      </c>
      <c r="C10" s="14">
        <v>13309.2</v>
      </c>
    </row>
    <row r="11" spans="1:8" ht="54.75" customHeight="1" x14ac:dyDescent="0.25">
      <c r="A11" s="13" t="s">
        <v>35</v>
      </c>
      <c r="B11" s="14">
        <v>-590</v>
      </c>
      <c r="C11" s="14">
        <v>-590</v>
      </c>
    </row>
    <row r="12" spans="1:8" ht="47.25" x14ac:dyDescent="0.25">
      <c r="A12" s="13" t="s">
        <v>16</v>
      </c>
      <c r="B12" s="14">
        <v>28959.1</v>
      </c>
      <c r="C12" s="14">
        <v>-12800.2</v>
      </c>
    </row>
    <row r="16" spans="1:8" ht="15.75" x14ac:dyDescent="0.25">
      <c r="A16" s="15"/>
      <c r="B16" s="16"/>
      <c r="C16" s="16"/>
      <c r="D16" s="17"/>
    </row>
    <row r="17" spans="1:1" ht="15.75" x14ac:dyDescent="0.25">
      <c r="A17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workbookViewId="0">
      <selection activeCell="D6" sqref="D6"/>
    </sheetView>
  </sheetViews>
  <sheetFormatPr defaultRowHeight="15" x14ac:dyDescent="0.2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 x14ac:dyDescent="0.25">
      <c r="A1" s="9"/>
      <c r="B1" s="10"/>
      <c r="C1" s="9"/>
      <c r="D1" s="12" t="s">
        <v>22</v>
      </c>
      <c r="E1" s="9"/>
      <c r="F1" s="1"/>
      <c r="G1" s="1"/>
      <c r="H1" s="1"/>
      <c r="I1" s="1"/>
    </row>
    <row r="2" spans="1:9" ht="15.75" x14ac:dyDescent="0.2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 x14ac:dyDescent="0.2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 x14ac:dyDescent="0.2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 x14ac:dyDescent="0.25">
      <c r="A5" s="9"/>
      <c r="B5" s="10"/>
      <c r="C5" s="9"/>
      <c r="D5" s="12" t="s">
        <v>76</v>
      </c>
      <c r="E5" s="9"/>
      <c r="F5" s="1"/>
      <c r="G5" s="1"/>
      <c r="H5" s="1"/>
      <c r="I5" s="1"/>
    </row>
    <row r="6" spans="1:9" ht="56.25" customHeight="1" x14ac:dyDescent="0.25">
      <c r="A6" s="2"/>
      <c r="B6" s="2"/>
      <c r="C6" s="2"/>
      <c r="D6" s="2"/>
      <c r="E6" s="2"/>
    </row>
    <row r="7" spans="1:9" ht="31.5" customHeight="1" x14ac:dyDescent="0.25">
      <c r="A7" s="28" t="s">
        <v>37</v>
      </c>
      <c r="B7" s="28"/>
      <c r="C7" s="28"/>
      <c r="D7" s="28"/>
      <c r="E7" s="31"/>
    </row>
    <row r="8" spans="1:9" ht="15.75" x14ac:dyDescent="0.25">
      <c r="A8" s="2"/>
      <c r="B8" s="2"/>
      <c r="C8" s="2"/>
      <c r="D8" s="2"/>
      <c r="E8" s="20" t="s">
        <v>25</v>
      </c>
    </row>
    <row r="9" spans="1:9" ht="15.75" x14ac:dyDescent="0.25">
      <c r="A9" s="29" t="s">
        <v>7</v>
      </c>
      <c r="B9" s="32" t="s">
        <v>8</v>
      </c>
      <c r="C9" s="33"/>
      <c r="D9" s="33"/>
      <c r="E9" s="34"/>
    </row>
    <row r="10" spans="1:9" ht="61.5" customHeight="1" x14ac:dyDescent="0.25">
      <c r="A10" s="30"/>
      <c r="B10" s="3" t="s">
        <v>28</v>
      </c>
      <c r="C10" s="3" t="s">
        <v>9</v>
      </c>
      <c r="D10" s="3" t="s">
        <v>10</v>
      </c>
      <c r="E10" s="3" t="s">
        <v>11</v>
      </c>
    </row>
    <row r="11" spans="1:9" ht="73.5" customHeight="1" x14ac:dyDescent="0.25">
      <c r="A11" s="6" t="s">
        <v>29</v>
      </c>
      <c r="B11" s="23">
        <v>0</v>
      </c>
      <c r="C11" s="19">
        <v>3974.2</v>
      </c>
      <c r="D11" s="19">
        <v>757.8</v>
      </c>
      <c r="E11" s="19">
        <f t="shared" ref="E11:E28" si="0">SUM(B11:D11)</f>
        <v>4732</v>
      </c>
    </row>
    <row r="12" spans="1:9" ht="31.5" x14ac:dyDescent="0.25">
      <c r="A12" s="6" t="s">
        <v>60</v>
      </c>
      <c r="B12" s="23">
        <v>0</v>
      </c>
      <c r="C12" s="19">
        <v>6461.2</v>
      </c>
      <c r="D12" s="19">
        <v>340</v>
      </c>
      <c r="E12" s="19">
        <f t="shared" si="0"/>
        <v>6801.2</v>
      </c>
    </row>
    <row r="13" spans="1:9" ht="63" x14ac:dyDescent="0.25">
      <c r="A13" s="6" t="s">
        <v>31</v>
      </c>
      <c r="B13" s="23">
        <v>0</v>
      </c>
      <c r="C13" s="19">
        <v>4765</v>
      </c>
      <c r="D13" s="19">
        <v>662.5</v>
      </c>
      <c r="E13" s="19">
        <f t="shared" si="0"/>
        <v>5427.5</v>
      </c>
    </row>
    <row r="14" spans="1:9" ht="47.25" x14ac:dyDescent="0.25">
      <c r="A14" s="6" t="s">
        <v>61</v>
      </c>
      <c r="B14" s="23">
        <v>0</v>
      </c>
      <c r="C14" s="19">
        <v>0</v>
      </c>
      <c r="D14" s="19">
        <v>1160.5</v>
      </c>
      <c r="E14" s="19">
        <f t="shared" si="0"/>
        <v>1160.5</v>
      </c>
    </row>
    <row r="15" spans="1:9" ht="63" x14ac:dyDescent="0.25">
      <c r="A15" s="6" t="s">
        <v>62</v>
      </c>
      <c r="B15" s="23">
        <v>0</v>
      </c>
      <c r="C15" s="19">
        <v>0</v>
      </c>
      <c r="D15" s="19">
        <v>1648.7</v>
      </c>
      <c r="E15" s="19">
        <f t="shared" si="0"/>
        <v>1648.7</v>
      </c>
    </row>
    <row r="16" spans="1:9" ht="47.25" x14ac:dyDescent="0.25">
      <c r="A16" s="6" t="s">
        <v>63</v>
      </c>
      <c r="B16" s="23">
        <v>0</v>
      </c>
      <c r="C16" s="19">
        <v>0</v>
      </c>
      <c r="D16" s="19">
        <v>246.6</v>
      </c>
      <c r="E16" s="19">
        <f t="shared" si="0"/>
        <v>246.6</v>
      </c>
    </row>
    <row r="17" spans="1:5" ht="78.75" x14ac:dyDescent="0.25">
      <c r="A17" s="6" t="s">
        <v>64</v>
      </c>
      <c r="B17" s="23">
        <v>0</v>
      </c>
      <c r="C17" s="19">
        <v>0</v>
      </c>
      <c r="D17" s="19">
        <v>174.8</v>
      </c>
      <c r="E17" s="19">
        <f t="shared" si="0"/>
        <v>174.8</v>
      </c>
    </row>
    <row r="18" spans="1:5" ht="47.25" x14ac:dyDescent="0.25">
      <c r="A18" s="6" t="s">
        <v>65</v>
      </c>
      <c r="B18" s="23">
        <v>0</v>
      </c>
      <c r="C18" s="19">
        <v>0</v>
      </c>
      <c r="D18" s="19">
        <v>567.79999999999995</v>
      </c>
      <c r="E18" s="19">
        <f t="shared" si="0"/>
        <v>567.79999999999995</v>
      </c>
    </row>
    <row r="19" spans="1:5" ht="47.25" x14ac:dyDescent="0.25">
      <c r="A19" s="6" t="s">
        <v>66</v>
      </c>
      <c r="B19" s="23">
        <v>0</v>
      </c>
      <c r="C19" s="19">
        <v>0</v>
      </c>
      <c r="D19" s="19">
        <v>1500</v>
      </c>
      <c r="E19" s="19">
        <f t="shared" si="0"/>
        <v>1500</v>
      </c>
    </row>
    <row r="20" spans="1:5" ht="47.25" x14ac:dyDescent="0.25">
      <c r="A20" s="6" t="s">
        <v>67</v>
      </c>
      <c r="B20" s="23">
        <v>0</v>
      </c>
      <c r="C20" s="19">
        <v>5000</v>
      </c>
      <c r="D20" s="19">
        <v>473.8</v>
      </c>
      <c r="E20" s="19">
        <f t="shared" si="0"/>
        <v>5473.8</v>
      </c>
    </row>
    <row r="21" spans="1:5" ht="31.5" x14ac:dyDescent="0.25">
      <c r="A21" s="6" t="s">
        <v>71</v>
      </c>
      <c r="B21" s="23">
        <v>0</v>
      </c>
      <c r="C21" s="19">
        <v>0</v>
      </c>
      <c r="D21" s="19">
        <v>699.4</v>
      </c>
      <c r="E21" s="19">
        <f t="shared" si="0"/>
        <v>699.4</v>
      </c>
    </row>
    <row r="22" spans="1:5" ht="47.25" x14ac:dyDescent="0.25">
      <c r="A22" s="6" t="s">
        <v>34</v>
      </c>
      <c r="B22" s="23">
        <v>0</v>
      </c>
      <c r="C22" s="19">
        <v>0</v>
      </c>
      <c r="D22" s="19">
        <v>114.2</v>
      </c>
      <c r="E22" s="19">
        <f t="shared" si="0"/>
        <v>114.2</v>
      </c>
    </row>
    <row r="23" spans="1:5" ht="47.25" x14ac:dyDescent="0.25">
      <c r="A23" s="6" t="s">
        <v>68</v>
      </c>
      <c r="B23" s="23">
        <v>0</v>
      </c>
      <c r="C23" s="19">
        <v>0</v>
      </c>
      <c r="D23" s="19">
        <v>1860.6</v>
      </c>
      <c r="E23" s="19">
        <f t="shared" si="0"/>
        <v>1860.6</v>
      </c>
    </row>
    <row r="24" spans="1:5" ht="94.5" x14ac:dyDescent="0.25">
      <c r="A24" s="6" t="s">
        <v>72</v>
      </c>
      <c r="B24" s="23">
        <v>0</v>
      </c>
      <c r="C24" s="19">
        <v>0</v>
      </c>
      <c r="D24" s="19">
        <v>10159.700000000001</v>
      </c>
      <c r="E24" s="19">
        <f t="shared" si="0"/>
        <v>10159.700000000001</v>
      </c>
    </row>
    <row r="25" spans="1:5" ht="47.25" x14ac:dyDescent="0.25">
      <c r="A25" s="6" t="s">
        <v>73</v>
      </c>
      <c r="B25" s="23">
        <v>0</v>
      </c>
      <c r="C25" s="19">
        <v>0</v>
      </c>
      <c r="D25" s="19">
        <v>796.3</v>
      </c>
      <c r="E25" s="19">
        <f t="shared" si="0"/>
        <v>796.3</v>
      </c>
    </row>
    <row r="26" spans="1:5" ht="31.5" x14ac:dyDescent="0.25">
      <c r="A26" s="6" t="s">
        <v>74</v>
      </c>
      <c r="B26" s="23">
        <v>0</v>
      </c>
      <c r="C26" s="19">
        <v>0</v>
      </c>
      <c r="D26" s="19">
        <v>457</v>
      </c>
      <c r="E26" s="19">
        <f t="shared" si="0"/>
        <v>457</v>
      </c>
    </row>
    <row r="27" spans="1:5" ht="31.5" x14ac:dyDescent="0.25">
      <c r="A27" s="6" t="s">
        <v>69</v>
      </c>
      <c r="B27" s="23">
        <v>0</v>
      </c>
      <c r="C27" s="19">
        <v>0</v>
      </c>
      <c r="D27" s="19">
        <v>398.1</v>
      </c>
      <c r="E27" s="19">
        <f t="shared" si="0"/>
        <v>398.1</v>
      </c>
    </row>
    <row r="28" spans="1:5" ht="47.25" x14ac:dyDescent="0.25">
      <c r="A28" s="6" t="s">
        <v>70</v>
      </c>
      <c r="B28" s="23">
        <v>0</v>
      </c>
      <c r="C28" s="19">
        <v>0</v>
      </c>
      <c r="D28" s="19">
        <v>2502.3000000000002</v>
      </c>
      <c r="E28" s="19">
        <f t="shared" si="0"/>
        <v>2502.3000000000002</v>
      </c>
    </row>
    <row r="29" spans="1:5" ht="15.75" x14ac:dyDescent="0.25">
      <c r="A29" s="7" t="s">
        <v>4</v>
      </c>
      <c r="B29" s="19">
        <f>SUM(B11:B28)</f>
        <v>0</v>
      </c>
      <c r="C29" s="19">
        <f>SUM(C11:C28)</f>
        <v>20200.400000000001</v>
      </c>
      <c r="D29" s="19">
        <f>SUM(D11:D28)</f>
        <v>24520.1</v>
      </c>
      <c r="E29" s="19">
        <f>SUM(E11:E28)</f>
        <v>44720.500000000007</v>
      </c>
    </row>
  </sheetData>
  <mergeCells count="3">
    <mergeCell ref="A9:A10"/>
    <mergeCell ref="A7:E7"/>
    <mergeCell ref="B9:E9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6" sqref="C6"/>
    </sheetView>
  </sheetViews>
  <sheetFormatPr defaultRowHeight="15" x14ac:dyDescent="0.2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 x14ac:dyDescent="0.25">
      <c r="B1" s="10"/>
      <c r="C1" s="12" t="s">
        <v>23</v>
      </c>
      <c r="D1" s="10"/>
      <c r="E1" s="1"/>
      <c r="G1" s="1"/>
      <c r="H1" s="1"/>
      <c r="I1" s="1"/>
    </row>
    <row r="2" spans="1:9" ht="15.75" x14ac:dyDescent="0.25">
      <c r="B2" s="10"/>
      <c r="C2" s="12" t="s">
        <v>0</v>
      </c>
      <c r="D2" s="10"/>
      <c r="E2" s="1"/>
      <c r="G2" s="1"/>
      <c r="H2" s="1"/>
      <c r="I2" s="1"/>
    </row>
    <row r="3" spans="1:9" ht="15.75" x14ac:dyDescent="0.25">
      <c r="B3" s="10"/>
      <c r="C3" s="12" t="s">
        <v>1</v>
      </c>
      <c r="D3" s="10"/>
      <c r="E3" s="1"/>
      <c r="G3" s="1"/>
      <c r="H3" s="1"/>
      <c r="I3" s="1"/>
    </row>
    <row r="4" spans="1:9" ht="15.75" x14ac:dyDescent="0.25">
      <c r="B4" s="10"/>
      <c r="C4" s="12" t="s">
        <v>2</v>
      </c>
      <c r="D4" s="10"/>
      <c r="E4" s="1"/>
      <c r="G4" s="1"/>
      <c r="H4" s="1"/>
      <c r="I4" s="1"/>
    </row>
    <row r="5" spans="1:9" ht="15.75" x14ac:dyDescent="0.25">
      <c r="B5" s="10"/>
      <c r="C5" s="12" t="s">
        <v>76</v>
      </c>
      <c r="D5" s="10"/>
      <c r="E5" s="1"/>
      <c r="G5" s="1"/>
      <c r="H5" s="1"/>
      <c r="I5" s="1"/>
    </row>
    <row r="6" spans="1:9" ht="51.75" customHeight="1" x14ac:dyDescent="0.25">
      <c r="A6" s="2"/>
      <c r="B6" s="2"/>
      <c r="C6" s="2"/>
      <c r="D6" s="2"/>
      <c r="E6" s="2"/>
    </row>
    <row r="7" spans="1:9" ht="15" customHeight="1" x14ac:dyDescent="0.25">
      <c r="A7" s="35" t="s">
        <v>38</v>
      </c>
      <c r="B7" s="35"/>
      <c r="C7" s="35"/>
      <c r="D7" s="35"/>
      <c r="E7" s="31"/>
    </row>
    <row r="8" spans="1:9" ht="21" customHeight="1" x14ac:dyDescent="0.25">
      <c r="A8" s="2"/>
      <c r="B8" s="2"/>
      <c r="C8" s="2"/>
      <c r="D8" s="2"/>
      <c r="E8" s="20" t="s">
        <v>25</v>
      </c>
    </row>
    <row r="9" spans="1:9" ht="78.75" x14ac:dyDescent="0.25">
      <c r="A9" s="5" t="s">
        <v>12</v>
      </c>
      <c r="B9" s="3" t="s">
        <v>32</v>
      </c>
      <c r="C9" s="3" t="s">
        <v>39</v>
      </c>
      <c r="D9" s="3" t="s">
        <v>40</v>
      </c>
      <c r="E9" s="3" t="s">
        <v>41</v>
      </c>
    </row>
    <row r="10" spans="1:9" ht="53.25" customHeight="1" x14ac:dyDescent="0.25">
      <c r="A10" s="3" t="s">
        <v>14</v>
      </c>
      <c r="B10" s="19">
        <v>4590</v>
      </c>
      <c r="C10" s="19">
        <v>0</v>
      </c>
      <c r="D10" s="19">
        <v>590</v>
      </c>
      <c r="E10" s="19">
        <f>B10+C10-D10</f>
        <v>4000</v>
      </c>
    </row>
  </sheetData>
  <mergeCells count="1">
    <mergeCell ref="A7:E7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6" sqref="B6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A1" s="10"/>
      <c r="B1" s="12" t="s">
        <v>24</v>
      </c>
      <c r="C1" s="10"/>
      <c r="D1" s="1"/>
      <c r="E1" s="1"/>
      <c r="F1" s="1"/>
      <c r="G1" s="1"/>
      <c r="H1" s="1"/>
    </row>
    <row r="2" spans="1:8" ht="15.75" x14ac:dyDescent="0.2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A5" s="10"/>
      <c r="B5" s="12" t="s">
        <v>76</v>
      </c>
      <c r="C5" s="10"/>
      <c r="D5" s="1"/>
      <c r="E5" s="1"/>
      <c r="F5" s="1"/>
      <c r="G5" s="1"/>
      <c r="H5" s="1"/>
    </row>
    <row r="6" spans="1:8" ht="55.5" customHeight="1" x14ac:dyDescent="0.25">
      <c r="A6" s="2"/>
      <c r="B6" s="2"/>
      <c r="C6" s="2"/>
    </row>
    <row r="7" spans="1:8" ht="42.75" customHeight="1" x14ac:dyDescent="0.25">
      <c r="A7" s="28" t="s">
        <v>42</v>
      </c>
      <c r="B7" s="28"/>
      <c r="C7" s="28"/>
    </row>
    <row r="8" spans="1:8" ht="15.75" x14ac:dyDescent="0.25">
      <c r="A8" s="2"/>
      <c r="B8" s="2"/>
      <c r="C8" s="20" t="s">
        <v>25</v>
      </c>
    </row>
    <row r="9" spans="1:8" ht="15.75" x14ac:dyDescent="0.25">
      <c r="A9" s="36" t="s">
        <v>3</v>
      </c>
      <c r="B9" s="32" t="s">
        <v>13</v>
      </c>
      <c r="C9" s="38"/>
    </row>
    <row r="10" spans="1:8" ht="15" customHeight="1" x14ac:dyDescent="0.25">
      <c r="A10" s="37"/>
      <c r="B10" s="26" t="s">
        <v>33</v>
      </c>
      <c r="C10" s="26" t="s">
        <v>43</v>
      </c>
    </row>
    <row r="11" spans="1:8" ht="48.75" customHeight="1" x14ac:dyDescent="0.25">
      <c r="A11" s="4" t="s">
        <v>26</v>
      </c>
      <c r="B11" s="21">
        <v>4590</v>
      </c>
      <c r="C11" s="21">
        <v>4000</v>
      </c>
    </row>
    <row r="12" spans="1:8" ht="31.5" customHeight="1" x14ac:dyDescent="0.25">
      <c r="A12" s="4" t="s">
        <v>17</v>
      </c>
      <c r="B12" s="21">
        <v>0</v>
      </c>
      <c r="C12" s="21">
        <v>0</v>
      </c>
    </row>
    <row r="13" spans="1:8" ht="32.25" customHeight="1" x14ac:dyDescent="0.25">
      <c r="A13" s="8" t="s">
        <v>18</v>
      </c>
      <c r="B13" s="21">
        <v>0</v>
      </c>
      <c r="C13" s="21">
        <f>[1]Гарантии!K21</f>
        <v>0</v>
      </c>
    </row>
    <row r="14" spans="1:8" ht="31.5" x14ac:dyDescent="0.25">
      <c r="A14" s="8" t="s">
        <v>19</v>
      </c>
      <c r="B14" s="21">
        <f>'[1]Ценные бумаги'!AG19</f>
        <v>0</v>
      </c>
      <c r="C14" s="21">
        <f>'[1]Ценные бумаги'!AG24</f>
        <v>0</v>
      </c>
    </row>
    <row r="15" spans="1:8" ht="15.75" x14ac:dyDescent="0.25">
      <c r="A15" s="18" t="s">
        <v>20</v>
      </c>
      <c r="B15" s="21">
        <f>SUM(B11:B14)</f>
        <v>4590</v>
      </c>
      <c r="C15" s="21">
        <f>SUM(C11:C14)</f>
        <v>4000</v>
      </c>
    </row>
  </sheetData>
  <mergeCells count="3">
    <mergeCell ref="A9:A10"/>
    <mergeCell ref="B9:C9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activeCell="B6" sqref="B6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3" ht="15.75" x14ac:dyDescent="0.25">
      <c r="B1" s="12" t="s">
        <v>27</v>
      </c>
      <c r="C1" s="10"/>
    </row>
    <row r="2" spans="1:3" ht="15.75" x14ac:dyDescent="0.25">
      <c r="B2" s="12" t="s">
        <v>0</v>
      </c>
      <c r="C2" s="10"/>
    </row>
    <row r="3" spans="1:3" ht="15.75" x14ac:dyDescent="0.25">
      <c r="B3" s="12" t="s">
        <v>1</v>
      </c>
      <c r="C3" s="10"/>
    </row>
    <row r="4" spans="1:3" ht="15.75" x14ac:dyDescent="0.25">
      <c r="B4" s="12" t="s">
        <v>2</v>
      </c>
      <c r="C4" s="10"/>
    </row>
    <row r="5" spans="1:3" ht="15.75" x14ac:dyDescent="0.25">
      <c r="B5" s="12" t="s">
        <v>76</v>
      </c>
      <c r="C5" s="10"/>
    </row>
    <row r="6" spans="1:3" ht="30" customHeight="1" x14ac:dyDescent="0.25">
      <c r="A6" s="2"/>
      <c r="B6" s="2"/>
      <c r="C6" s="2"/>
    </row>
    <row r="7" spans="1:3" ht="15.75" x14ac:dyDescent="0.25">
      <c r="A7" s="28" t="s">
        <v>44</v>
      </c>
      <c r="B7" s="28"/>
      <c r="C7" s="28"/>
    </row>
    <row r="8" spans="1:3" x14ac:dyDescent="0.25">
      <c r="A8" s="24"/>
      <c r="B8" s="24"/>
      <c r="C8" s="25" t="s">
        <v>25</v>
      </c>
    </row>
    <row r="9" spans="1:3" ht="15.75" x14ac:dyDescent="0.25">
      <c r="A9" s="22" t="s">
        <v>3</v>
      </c>
      <c r="B9" s="22" t="s">
        <v>5</v>
      </c>
      <c r="C9" s="22" t="s">
        <v>6</v>
      </c>
    </row>
    <row r="10" spans="1:3" ht="47.25" x14ac:dyDescent="0.25">
      <c r="A10" s="27" t="s">
        <v>45</v>
      </c>
      <c r="B10" s="19">
        <v>175.4</v>
      </c>
      <c r="C10" s="19">
        <v>175.4</v>
      </c>
    </row>
    <row r="11" spans="1:3" ht="94.5" x14ac:dyDescent="0.25">
      <c r="A11" s="27" t="s">
        <v>46</v>
      </c>
      <c r="B11" s="19">
        <v>13.45</v>
      </c>
      <c r="C11" s="19">
        <v>13.45</v>
      </c>
    </row>
    <row r="12" spans="1:3" ht="31.5" x14ac:dyDescent="0.25">
      <c r="A12" s="27" t="s">
        <v>47</v>
      </c>
      <c r="B12" s="19">
        <v>42</v>
      </c>
      <c r="C12" s="19">
        <v>42</v>
      </c>
    </row>
    <row r="13" spans="1:3" ht="50.25" customHeight="1" x14ac:dyDescent="0.25">
      <c r="A13" s="27" t="s">
        <v>75</v>
      </c>
      <c r="B13" s="19">
        <v>30</v>
      </c>
      <c r="C13" s="19">
        <v>30</v>
      </c>
    </row>
    <row r="14" spans="1:3" ht="63" x14ac:dyDescent="0.25">
      <c r="A14" s="27" t="s">
        <v>48</v>
      </c>
      <c r="B14" s="19">
        <v>26</v>
      </c>
      <c r="C14" s="19">
        <v>26</v>
      </c>
    </row>
    <row r="15" spans="1:3" ht="78.75" x14ac:dyDescent="0.25">
      <c r="A15" s="27" t="s">
        <v>49</v>
      </c>
      <c r="B15" s="19">
        <v>10.1</v>
      </c>
      <c r="C15" s="19">
        <v>10.1</v>
      </c>
    </row>
    <row r="16" spans="1:3" ht="31.5" x14ac:dyDescent="0.25">
      <c r="A16" s="27" t="s">
        <v>50</v>
      </c>
      <c r="B16" s="19">
        <v>59</v>
      </c>
      <c r="C16" s="19">
        <v>59</v>
      </c>
    </row>
    <row r="17" spans="1:3" ht="31.5" x14ac:dyDescent="0.25">
      <c r="A17" s="27" t="s">
        <v>51</v>
      </c>
      <c r="B17" s="19">
        <v>41.454000000000001</v>
      </c>
      <c r="C17" s="19">
        <v>41.454000000000001</v>
      </c>
    </row>
    <row r="18" spans="1:3" ht="31.5" x14ac:dyDescent="0.25">
      <c r="A18" s="27" t="s">
        <v>52</v>
      </c>
      <c r="B18" s="19">
        <v>82</v>
      </c>
      <c r="C18" s="19">
        <v>82</v>
      </c>
    </row>
    <row r="19" spans="1:3" ht="31.5" x14ac:dyDescent="0.25">
      <c r="A19" s="27" t="s">
        <v>53</v>
      </c>
      <c r="B19" s="19">
        <v>22.515000000000001</v>
      </c>
      <c r="C19" s="19">
        <v>22.515000000000001</v>
      </c>
    </row>
    <row r="20" spans="1:3" ht="31.5" x14ac:dyDescent="0.25">
      <c r="A20" s="27" t="s">
        <v>56</v>
      </c>
      <c r="B20" s="19">
        <v>3</v>
      </c>
      <c r="C20" s="19">
        <v>3</v>
      </c>
    </row>
    <row r="21" spans="1:3" ht="31.5" x14ac:dyDescent="0.25">
      <c r="A21" s="27" t="s">
        <v>54</v>
      </c>
      <c r="B21" s="19">
        <v>93.1</v>
      </c>
      <c r="C21" s="19">
        <v>93.1</v>
      </c>
    </row>
    <row r="22" spans="1:3" ht="63" x14ac:dyDescent="0.25">
      <c r="A22" s="27" t="s">
        <v>55</v>
      </c>
      <c r="B22" s="19">
        <v>62</v>
      </c>
      <c r="C22" s="19">
        <v>62</v>
      </c>
    </row>
    <row r="23" spans="1:3" ht="31.5" x14ac:dyDescent="0.25">
      <c r="A23" s="27" t="s">
        <v>57</v>
      </c>
      <c r="B23" s="19">
        <v>46.8</v>
      </c>
      <c r="C23" s="19">
        <v>46.8</v>
      </c>
    </row>
    <row r="24" spans="1:3" ht="63" x14ac:dyDescent="0.25">
      <c r="A24" s="27" t="s">
        <v>58</v>
      </c>
      <c r="B24" s="19">
        <v>109.5</v>
      </c>
      <c r="C24" s="19">
        <v>109.5</v>
      </c>
    </row>
    <row r="25" spans="1:3" ht="62.25" customHeight="1" x14ac:dyDescent="0.25">
      <c r="A25" s="27" t="s">
        <v>30</v>
      </c>
      <c r="B25" s="19">
        <v>145.5</v>
      </c>
      <c r="C25" s="19">
        <v>145.5</v>
      </c>
    </row>
    <row r="26" spans="1:3" ht="31.5" x14ac:dyDescent="0.25">
      <c r="A26" s="27" t="s">
        <v>59</v>
      </c>
      <c r="B26" s="19">
        <v>30.1</v>
      </c>
      <c r="C26" s="19">
        <v>30.1</v>
      </c>
    </row>
    <row r="27" spans="1:3" ht="15.75" x14ac:dyDescent="0.25">
      <c r="A27" s="18" t="s">
        <v>20</v>
      </c>
      <c r="B27" s="19">
        <f>SUM(B10:B26)</f>
        <v>991.91899999999998</v>
      </c>
      <c r="C27" s="19">
        <f>SUM(C10:C26)</f>
        <v>991.91899999999998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2025-04-07T08:25:30Z</cp:lastPrinted>
  <dcterms:created xsi:type="dcterms:W3CDTF">2008-11-25T08:06:35Z</dcterms:created>
  <dcterms:modified xsi:type="dcterms:W3CDTF">2025-05-28T03:03:15Z</dcterms:modified>
</cp:coreProperties>
</file>